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3945" activeTab="6"/>
  </bookViews>
  <sheets>
    <sheet name="純文1" sheetId="1" r:id="rId1"/>
    <sheet name="純文2" sheetId="2" r:id="rId2"/>
    <sheet name="圖文1" sheetId="3" r:id="rId3"/>
    <sheet name="圖文2" sheetId="4" r:id="rId4"/>
    <sheet name="歌唱1" sheetId="5" r:id="rId5"/>
    <sheet name="歌唱2" sheetId="6" r:id="rId6"/>
    <sheet name="決賽名單" sheetId="7" r:id="rId7"/>
  </sheets>
  <definedNames/>
  <calcPr fullCalcOnLoad="1"/>
</workbook>
</file>

<file path=xl/sharedStrings.xml><?xml version="1.0" encoding="utf-8"?>
<sst xmlns="http://schemas.openxmlformats.org/spreadsheetml/2006/main" count="339" uniqueCount="224">
  <si>
    <t>評審分</t>
  </si>
  <si>
    <t>發文ID</t>
  </si>
  <si>
    <t>原作者</t>
  </si>
  <si>
    <t>總成績</t>
  </si>
  <si>
    <t>總名次</t>
  </si>
  <si>
    <t>文   章   名   稱</t>
  </si>
  <si>
    <t>BBB、CCC、DDD、EEE、FFF、GGG、HHH、III、JJJ、KKK、LLL、MMM</t>
  </si>
  <si>
    <t>200FL*1</t>
  </si>
  <si>
    <t>影像創意獎</t>
  </si>
  <si>
    <t>評審特別獎</t>
  </si>
  <si>
    <t>總參加者倒數第三名</t>
  </si>
  <si>
    <t>公投分</t>
  </si>
  <si>
    <t>200FL*1</t>
  </si>
  <si>
    <t>中和小吳</t>
  </si>
  <si>
    <t>bingo</t>
  </si>
  <si>
    <t>參加吃屁獎</t>
  </si>
  <si>
    <t>rmb200+150FL*1
泰晶殿折價劵2張
rmb200</t>
  </si>
  <si>
    <t>暈詩+無名氏
coil
胡子</t>
  </si>
  <si>
    <t>新光三越禮劵$2500
泰晶殿折價劵2張
rmb100</t>
  </si>
  <si>
    <t>藍雨
coil
胡子</t>
  </si>
  <si>
    <t>rmb300+200FL*1+rmb100</t>
  </si>
  <si>
    <t>阿傑是也+D頭+胡子</t>
  </si>
  <si>
    <t>500SN*1+rmb100+rmb100</t>
  </si>
  <si>
    <t>hw2365+阿傑是也+胡子</t>
  </si>
  <si>
    <t>200FL*1+rmb100</t>
  </si>
  <si>
    <t>HJD+胡子</t>
  </si>
  <si>
    <t>藍斯鴨子+胡子</t>
  </si>
  <si>
    <t>rmb100+rmb100+rmb100</t>
  </si>
  <si>
    <t>暈詩+阿傑是也+胡子</t>
  </si>
  <si>
    <t>純文組</t>
  </si>
  <si>
    <t>圖文組</t>
  </si>
  <si>
    <t>歌唱組</t>
  </si>
  <si>
    <t>文字02</t>
  </si>
  <si>
    <t>那一夜【紅衣小女孩】</t>
  </si>
  <si>
    <t>圖文01</t>
  </si>
  <si>
    <t xml:space="preserve">原來這都是宿命 </t>
  </si>
  <si>
    <t>偶像02</t>
  </si>
  <si>
    <t>流精小船長之--沒有車沒有房</t>
  </si>
  <si>
    <t>文字05</t>
  </si>
  <si>
    <t>那一夜【我等了半年！你說要怎麼忘得了! 】</t>
  </si>
  <si>
    <t>圖文04</t>
  </si>
  <si>
    <t>浮生偷得二日閒</t>
  </si>
  <si>
    <t>偶像03</t>
  </si>
  <si>
    <t>受傷的心</t>
  </si>
  <si>
    <t>文字12</t>
  </si>
  <si>
    <t>那一夜【妳搖醒我，在十七歲的那一夜】</t>
  </si>
  <si>
    <t>圖文08</t>
  </si>
  <si>
    <t xml:space="preserve">群鶯獻慶之 流金 流精 留經 </t>
  </si>
  <si>
    <t>偶像04</t>
  </si>
  <si>
    <t>中國戲曲黃梅戲--誰料皇榜中狀元</t>
  </si>
  <si>
    <t>文字18</t>
  </si>
  <si>
    <t>他是我兄弟【尬拎背吞落去】</t>
  </si>
  <si>
    <t>圖文09</t>
  </si>
  <si>
    <t>澳門中國城夜總會的結束</t>
  </si>
  <si>
    <t>偶像08</t>
  </si>
  <si>
    <t>別人的情歌比我好聽</t>
  </si>
  <si>
    <t>文字26</t>
  </si>
  <si>
    <t>那一夜【處男の春夢‧夢長猶未醒】</t>
  </si>
  <si>
    <t>圖文10</t>
  </si>
  <si>
    <t>恐龍救生隊</t>
  </si>
  <si>
    <t>偶像09</t>
  </si>
  <si>
    <t>蒼白的記憶</t>
  </si>
  <si>
    <t>文字29</t>
  </si>
  <si>
    <t>那一夜【戀上一個吹薩克斯風的人妻】</t>
  </si>
  <si>
    <t>圖文11</t>
  </si>
  <si>
    <t>今夜，妳是我的新娘</t>
  </si>
  <si>
    <t>偶像11</t>
  </si>
  <si>
    <t>日不落</t>
  </si>
  <si>
    <t>文字30</t>
  </si>
  <si>
    <t>那一夜【儂情萬縷，北半球的雪不冷】</t>
  </si>
  <si>
    <t>圖文12</t>
  </si>
  <si>
    <t xml:space="preserve">赤壁戰--祭東風三國美女來助性 </t>
  </si>
  <si>
    <t>偶像13</t>
  </si>
  <si>
    <t>落葉歸根</t>
  </si>
  <si>
    <t>文字40</t>
  </si>
  <si>
    <t>流金歲月的符號【那一年，我在西安】</t>
  </si>
  <si>
    <t>圖文14</t>
  </si>
  <si>
    <t>串燒 TWIN 寶貝</t>
  </si>
  <si>
    <t>偶像16</t>
  </si>
  <si>
    <t>一生何求</t>
  </si>
  <si>
    <t>文字41</t>
  </si>
  <si>
    <t>他是我兄弟【縱有衷情 更與何人說】</t>
  </si>
  <si>
    <t>圖文16</t>
  </si>
  <si>
    <t>good bye my love 如果真有來生</t>
  </si>
  <si>
    <t>偶像17</t>
  </si>
  <si>
    <t>群星齊聚-奔放的旋律</t>
  </si>
  <si>
    <t>文字44</t>
  </si>
  <si>
    <t>那一夜-【旅程的終站與起點】</t>
  </si>
  <si>
    <t>圖文18</t>
  </si>
  <si>
    <t xml:space="preserve">調教90嫩妹 </t>
  </si>
  <si>
    <t>偶像21</t>
  </si>
  <si>
    <t>因為愛</t>
  </si>
  <si>
    <t>文字46</t>
  </si>
  <si>
    <t xml:space="preserve">他是我兄弟【希特勒選擇狗，那兄弟你呢?】 </t>
  </si>
  <si>
    <t>圖文19</t>
  </si>
  <si>
    <t>傻屌正傳IV -- 回鍋</t>
  </si>
  <si>
    <t>偶像22</t>
  </si>
  <si>
    <t>阿春仔伊阿嬤</t>
  </si>
  <si>
    <t>文字52</t>
  </si>
  <si>
    <t>那一夜【咫尺的愛戀】</t>
  </si>
  <si>
    <t>圖文20</t>
  </si>
  <si>
    <t xml:space="preserve">救國進行式ing </t>
  </si>
  <si>
    <t>偶像30</t>
  </si>
  <si>
    <t>人間</t>
  </si>
  <si>
    <t>文字56</t>
  </si>
  <si>
    <t>流金歲月的符號【咖啡】</t>
  </si>
  <si>
    <t>圖文21</t>
  </si>
  <si>
    <t xml:space="preserve">養洨鬼 </t>
  </si>
  <si>
    <t>文字60</t>
  </si>
  <si>
    <t>流金歲月的符號</t>
  </si>
  <si>
    <t>圖文22</t>
  </si>
  <si>
    <t xml:space="preserve">滾滾風塵--400變800的恨 </t>
  </si>
  <si>
    <t>圖文23</t>
  </si>
  <si>
    <t xml:space="preserve">流金歲月的符號 -- 幹 </t>
  </si>
  <si>
    <t>評審分</t>
  </si>
  <si>
    <t>評審
名次</t>
  </si>
  <si>
    <t>發文ID</t>
  </si>
  <si>
    <t>原作者</t>
  </si>
  <si>
    <t>文章名稱</t>
  </si>
  <si>
    <t>回應數</t>
  </si>
  <si>
    <t>回應分</t>
  </si>
  <si>
    <t>加分數</t>
  </si>
  <si>
    <t>加值分</t>
  </si>
  <si>
    <t>公投數</t>
  </si>
  <si>
    <t>公投分</t>
  </si>
  <si>
    <t>大眾
總分</t>
  </si>
  <si>
    <t>大眾
名次</t>
  </si>
  <si>
    <t>總成績</t>
  </si>
  <si>
    <t>總名次</t>
  </si>
  <si>
    <t>文字02</t>
  </si>
  <si>
    <t>那一夜【紅衣小女孩】</t>
  </si>
  <si>
    <t>文字05</t>
  </si>
  <si>
    <t>那一夜【我等了半年！你說要怎麼忘得了! 】</t>
  </si>
  <si>
    <t>文字12</t>
  </si>
  <si>
    <t>那一夜【妳搖醒我，在十七歲的那一夜】</t>
  </si>
  <si>
    <t>文字18</t>
  </si>
  <si>
    <t>他是我兄弟【尬拎背吞落去】</t>
  </si>
  <si>
    <t>文字26</t>
  </si>
  <si>
    <t>那一夜【處男の春夢‧夢長猶未醒】</t>
  </si>
  <si>
    <t>文字29</t>
  </si>
  <si>
    <t>那一夜【戀上一個吹薩克斯風的人妻】</t>
  </si>
  <si>
    <t>文字30</t>
  </si>
  <si>
    <t>那一夜【儂情萬縷，北半球的雪不冷】</t>
  </si>
  <si>
    <t>文字40</t>
  </si>
  <si>
    <t>流金歲月的符號【那一年，我在西安】</t>
  </si>
  <si>
    <t>文字41</t>
  </si>
  <si>
    <t>他是我兄弟【縱有衷情 更與何人說】</t>
  </si>
  <si>
    <t>文字44</t>
  </si>
  <si>
    <t>那一夜-【旅程的終站與起點】</t>
  </si>
  <si>
    <t>文字46</t>
  </si>
  <si>
    <t xml:space="preserve">他是我兄弟【希特勒選擇狗，那兄弟你呢?】 </t>
  </si>
  <si>
    <t>文字52</t>
  </si>
  <si>
    <t>那一夜【咫尺的愛戀】</t>
  </si>
  <si>
    <t>文字56</t>
  </si>
  <si>
    <t>流金歲月的符號【咖啡】</t>
  </si>
  <si>
    <t>文字60</t>
  </si>
  <si>
    <t>流金歲月的符號</t>
  </si>
  <si>
    <t>大眾分</t>
  </si>
  <si>
    <t>文   章   名   稱</t>
  </si>
  <si>
    <t>獲      得      獎      勵</t>
  </si>
  <si>
    <t>大賽獎金</t>
  </si>
  <si>
    <t>歲月值</t>
  </si>
  <si>
    <t>流金幣</t>
  </si>
  <si>
    <t>貢獻值</t>
  </si>
  <si>
    <t>勳章</t>
  </si>
  <si>
    <t>VIP贊助獎</t>
  </si>
  <si>
    <t>贊助者</t>
  </si>
  <si>
    <t>500SN*1+泰晶殿折價劵2張</t>
  </si>
  <si>
    <t>海賊寶寶+coil</t>
  </si>
  <si>
    <t>夏午茶+coil</t>
  </si>
  <si>
    <t>秋水+coil</t>
  </si>
  <si>
    <t>500SN*1+200FL*1</t>
  </si>
  <si>
    <t>天黑黑+秋水</t>
  </si>
  <si>
    <t>250FL*1</t>
  </si>
  <si>
    <t>無恥</t>
  </si>
  <si>
    <t>200FL*1</t>
  </si>
  <si>
    <t>膽小喬巴</t>
  </si>
  <si>
    <t>華安</t>
  </si>
  <si>
    <t>英傑遜</t>
  </si>
  <si>
    <t>500SN*1+200FL*1</t>
  </si>
  <si>
    <t>天黑黑+豺狼</t>
  </si>
  <si>
    <t>150FL*1</t>
  </si>
  <si>
    <t>無名氏</t>
  </si>
  <si>
    <t>參加獎</t>
  </si>
  <si>
    <t>BBB、CCC、DDD、EEE、FFF、GGG、HHH、III、JJJ、KKK、LLL、MMM</t>
  </si>
  <si>
    <t>USD$100+200FL*1
500SN*1
泰晶殿折價劵2張</t>
  </si>
  <si>
    <t>小蜜蜂KEN+台北high
秋水
coil</t>
  </si>
  <si>
    <r>
      <t>註1：得獎者三個月內需發超激文1篇。</t>
    </r>
    <r>
      <rPr>
        <sz val="12"/>
        <color indexed="10"/>
        <rFont val="標楷體"/>
        <family val="4"/>
      </rPr>
      <t>(by台北high)</t>
    </r>
  </si>
  <si>
    <t>500SN*1+200FL*1
RMB$500 K房劵
泰晶殿折價劵2張</t>
  </si>
  <si>
    <t>周星星+台北high
藍藍天空
coil</t>
  </si>
  <si>
    <r>
      <t>註1：得獎後需再PO一篇超激，若是鑽翡以上得獎，得獎文需要PO在鑽翡館。</t>
    </r>
    <r>
      <rPr>
        <sz val="12"/>
        <color indexed="10"/>
        <rFont val="標楷體"/>
        <family val="4"/>
      </rPr>
      <t>(by周星星)</t>
    </r>
    <r>
      <rPr>
        <sz val="12"/>
        <color indexed="40"/>
        <rFont val="標楷體"/>
        <family val="4"/>
      </rPr>
      <t xml:space="preserve">
註2：得獎者三個月內需發超激文1篇。</t>
    </r>
    <r>
      <rPr>
        <sz val="12"/>
        <color indexed="10"/>
        <rFont val="標楷體"/>
        <family val="4"/>
      </rPr>
      <t>(by台北high)</t>
    </r>
    <r>
      <rPr>
        <sz val="12"/>
        <color indexed="40"/>
        <rFont val="標楷體"/>
        <family val="4"/>
      </rPr>
      <t xml:space="preserve">
註3：K房劵領取方式，請洽贊助者</t>
    </r>
    <r>
      <rPr>
        <sz val="12"/>
        <color indexed="10"/>
        <rFont val="標楷體"/>
        <family val="4"/>
      </rPr>
      <t>藍藍天空</t>
    </r>
    <r>
      <rPr>
        <sz val="12"/>
        <color indexed="40"/>
        <rFont val="標楷體"/>
        <family val="4"/>
      </rPr>
      <t>。</t>
    </r>
  </si>
  <si>
    <t>200FL*1+500SN*1
泰晶殿折價劵2張</t>
  </si>
  <si>
    <t>台北high+我愛奶炮
coil</t>
  </si>
  <si>
    <r>
      <rPr>
        <sz val="12"/>
        <color indexed="40"/>
        <rFont val="標楷體"/>
        <family val="4"/>
      </rPr>
      <t>註1：得獎者三個月內需發超激文1篇。</t>
    </r>
    <r>
      <rPr>
        <sz val="12"/>
        <color indexed="10"/>
        <rFont val="標楷體"/>
        <family val="4"/>
      </rPr>
      <t>(by台北high)</t>
    </r>
  </si>
  <si>
    <t>500SN*1+500SN*1</t>
  </si>
  <si>
    <t>常延回+色影無忌</t>
  </si>
  <si>
    <t>200FL*2</t>
  </si>
  <si>
    <t>影子</t>
  </si>
  <si>
    <t>公明之鳥+佛洛伊德</t>
  </si>
  <si>
    <t>ice</t>
  </si>
  <si>
    <t>200FL*1</t>
  </si>
  <si>
    <t>阿道伕</t>
  </si>
  <si>
    <t>800過夜劵*1</t>
  </si>
  <si>
    <t>匯華ken</t>
  </si>
  <si>
    <t>水晶獎</t>
  </si>
  <si>
    <t>龜公勳</t>
  </si>
  <si>
    <t>200FL*1+150FL*1</t>
  </si>
  <si>
    <t>王來福+無名氏</t>
  </si>
  <si>
    <t>吃屁獎</t>
  </si>
  <si>
    <t>滋屄勳</t>
  </si>
  <si>
    <t>300FL*1+150FL*1</t>
  </si>
  <si>
    <t>吃屁笨雞+無名氏</t>
  </si>
  <si>
    <t>參加獎</t>
  </si>
  <si>
    <t>BBB、CCC、DDD、EEE、FFF、GGG、HHH、III、JJJ、KKK、LLL、MMM</t>
  </si>
  <si>
    <t>獲      得      獎      勵</t>
  </si>
  <si>
    <t>大賽獎金</t>
  </si>
  <si>
    <t>歲月值</t>
  </si>
  <si>
    <t>流金幣</t>
  </si>
  <si>
    <t>貢獻值</t>
  </si>
  <si>
    <t>勳章</t>
  </si>
  <si>
    <t>VIP贊助獎</t>
  </si>
  <si>
    <t>贊助者</t>
  </si>
  <si>
    <t>偶像05</t>
  </si>
  <si>
    <t>敵人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</si>
</sst>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&quot;NT$&quot;#,##0_);\(&quot;NT$&quot;#,##0\)"/>
    <numFmt numFmtId="179" formatCode="0.00_);[Red]\(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標楷體"/>
      <family val="4"/>
    </font>
    <font>
      <sz val="12"/>
      <name val="標楷體"/>
      <family val="4"/>
    </font>
    <font>
      <sz val="12"/>
      <color indexed="4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3.5"/>
      <color indexed="8"/>
      <name val="Arial"/>
      <family val="2"/>
    </font>
    <font>
      <sz val="11"/>
      <color indexed="8"/>
      <name val="Arial"/>
      <family val="2"/>
    </font>
    <font>
      <sz val="12"/>
      <color indexed="3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sz val="12"/>
      <color rgb="FF00B0F0"/>
      <name val="標楷體"/>
      <family val="4"/>
    </font>
    <font>
      <sz val="11"/>
      <color theme="1"/>
      <name val="Arial"/>
      <family val="2"/>
    </font>
    <font>
      <b/>
      <sz val="13.5"/>
      <color theme="1"/>
      <name val="Arial"/>
      <family val="2"/>
    </font>
    <font>
      <sz val="12"/>
      <color rgb="FF0070C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double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176" fontId="42" fillId="0" borderId="13" xfId="0" applyNumberFormat="1" applyFont="1" applyBorder="1" applyAlignment="1">
      <alignment horizontal="center" vertical="center"/>
    </xf>
    <xf numFmtId="176" fontId="42" fillId="0" borderId="1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9" fontId="42" fillId="33" borderId="17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77" fontId="43" fillId="0" borderId="13" xfId="0" applyNumberFormat="1" applyFont="1" applyBorder="1" applyAlignment="1">
      <alignment horizontal="center" vertical="center"/>
    </xf>
    <xf numFmtId="177" fontId="43" fillId="0" borderId="14" xfId="0" applyNumberFormat="1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7" fontId="42" fillId="0" borderId="11" xfId="0" applyNumberFormat="1" applyFont="1" applyBorder="1" applyAlignment="1">
      <alignment horizontal="center" vertical="center"/>
    </xf>
    <xf numFmtId="177" fontId="42" fillId="0" borderId="12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34" borderId="19" xfId="0" applyFont="1" applyFill="1" applyBorder="1" applyAlignment="1">
      <alignment horizontal="center" vertical="center"/>
    </xf>
    <xf numFmtId="9" fontId="42" fillId="34" borderId="20" xfId="0" applyNumberFormat="1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2" fillId="0" borderId="15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25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178" fontId="42" fillId="0" borderId="24" xfId="0" applyNumberFormat="1" applyFont="1" applyBorder="1" applyAlignment="1">
      <alignment horizontal="center" vertical="center"/>
    </xf>
    <xf numFmtId="178" fontId="42" fillId="0" borderId="18" xfId="0" applyNumberFormat="1" applyFont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176" fontId="42" fillId="0" borderId="23" xfId="0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177" fontId="42" fillId="0" borderId="23" xfId="0" applyNumberFormat="1" applyFont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177" fontId="42" fillId="0" borderId="14" xfId="0" applyNumberFormat="1" applyFont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178" fontId="42" fillId="0" borderId="25" xfId="0" applyNumberFormat="1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178" fontId="42" fillId="0" borderId="15" xfId="0" applyNumberFormat="1" applyFont="1" applyFill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35" borderId="28" xfId="0" applyFont="1" applyFill="1" applyBorder="1" applyAlignment="1">
      <alignment horizontal="center" vertical="center"/>
    </xf>
    <xf numFmtId="0" fontId="42" fillId="35" borderId="29" xfId="0" applyFont="1" applyFill="1" applyBorder="1" applyAlignment="1">
      <alignment horizontal="center" vertical="center"/>
    </xf>
    <xf numFmtId="0" fontId="42" fillId="35" borderId="30" xfId="0" applyFont="1" applyFill="1" applyBorder="1" applyAlignment="1">
      <alignment horizontal="center" vertical="center"/>
    </xf>
    <xf numFmtId="0" fontId="42" fillId="35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6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/>
    </xf>
    <xf numFmtId="0" fontId="42" fillId="35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24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35" borderId="19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/>
    </xf>
    <xf numFmtId="0" fontId="42" fillId="18" borderId="36" xfId="0" applyFont="1" applyFill="1" applyBorder="1" applyAlignment="1">
      <alignment horizontal="center" vertical="center"/>
    </xf>
    <xf numFmtId="0" fontId="42" fillId="18" borderId="37" xfId="0" applyFont="1" applyFill="1" applyBorder="1" applyAlignment="1">
      <alignment horizontal="center" vertical="center"/>
    </xf>
    <xf numFmtId="0" fontId="42" fillId="18" borderId="38" xfId="0" applyFont="1" applyFill="1" applyBorder="1" applyAlignment="1">
      <alignment horizontal="center" vertical="center"/>
    </xf>
    <xf numFmtId="0" fontId="42" fillId="35" borderId="39" xfId="0" applyFont="1" applyFill="1" applyBorder="1" applyAlignment="1">
      <alignment horizontal="center" vertical="center" wrapText="1"/>
    </xf>
    <xf numFmtId="0" fontId="42" fillId="35" borderId="40" xfId="0" applyFont="1" applyFill="1" applyBorder="1" applyAlignment="1">
      <alignment horizontal="center" vertical="center"/>
    </xf>
    <xf numFmtId="0" fontId="42" fillId="18" borderId="41" xfId="0" applyFont="1" applyFill="1" applyBorder="1" applyAlignment="1">
      <alignment horizontal="center" vertical="center"/>
    </xf>
    <xf numFmtId="0" fontId="42" fillId="18" borderId="42" xfId="0" applyFont="1" applyFill="1" applyBorder="1" applyAlignment="1">
      <alignment horizontal="center" vertical="center"/>
    </xf>
    <xf numFmtId="0" fontId="42" fillId="18" borderId="43" xfId="0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35" borderId="25" xfId="0" applyFont="1" applyFill="1" applyBorder="1" applyAlignment="1">
      <alignment horizontal="center" vertical="center"/>
    </xf>
    <xf numFmtId="0" fontId="42" fillId="35" borderId="27" xfId="0" applyFont="1" applyFill="1" applyBorder="1" applyAlignment="1">
      <alignment horizontal="center" vertical="center"/>
    </xf>
    <xf numFmtId="0" fontId="42" fillId="35" borderId="26" xfId="0" applyFont="1" applyFill="1" applyBorder="1" applyAlignment="1">
      <alignment horizontal="center" vertical="center"/>
    </xf>
    <xf numFmtId="0" fontId="42" fillId="35" borderId="44" xfId="0" applyFont="1" applyFill="1" applyBorder="1" applyAlignment="1">
      <alignment horizontal="center" vertical="center"/>
    </xf>
    <xf numFmtId="0" fontId="42" fillId="35" borderId="45" xfId="0" applyFont="1" applyFill="1" applyBorder="1" applyAlignment="1">
      <alignment horizontal="center" vertical="center"/>
    </xf>
    <xf numFmtId="0" fontId="42" fillId="18" borderId="16" xfId="0" applyFont="1" applyFill="1" applyBorder="1" applyAlignment="1">
      <alignment horizontal="center" vertical="center"/>
    </xf>
    <xf numFmtId="0" fontId="42" fillId="18" borderId="46" xfId="0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 horizontal="center" vertical="center" wrapText="1"/>
    </xf>
    <xf numFmtId="0" fontId="42" fillId="35" borderId="47" xfId="0" applyFont="1" applyFill="1" applyBorder="1" applyAlignment="1">
      <alignment horizontal="center" vertical="center"/>
    </xf>
    <xf numFmtId="0" fontId="42" fillId="34" borderId="33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18" borderId="34" xfId="0" applyFont="1" applyFill="1" applyBorder="1" applyAlignment="1">
      <alignment horizontal="center" vertical="center"/>
    </xf>
    <xf numFmtId="0" fontId="42" fillId="18" borderId="48" xfId="0" applyFont="1" applyFill="1" applyBorder="1" applyAlignment="1">
      <alignment horizontal="center" vertical="center"/>
    </xf>
    <xf numFmtId="0" fontId="42" fillId="18" borderId="49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178" fontId="42" fillId="0" borderId="18" xfId="0" applyNumberFormat="1" applyFont="1" applyBorder="1" applyAlignment="1">
      <alignment horizontal="left" vertical="center"/>
    </xf>
    <xf numFmtId="178" fontId="42" fillId="0" borderId="10" xfId="0" applyNumberFormat="1" applyFont="1" applyBorder="1" applyAlignment="1">
      <alignment horizontal="left" vertical="center"/>
    </xf>
    <xf numFmtId="178" fontId="42" fillId="0" borderId="12" xfId="0" applyNumberFormat="1" applyFont="1" applyBorder="1" applyAlignment="1">
      <alignment horizontal="left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3" fillId="0" borderId="3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2" fillId="18" borderId="50" xfId="0" applyFont="1" applyFill="1" applyBorder="1" applyAlignment="1">
      <alignment horizontal="center" vertical="center"/>
    </xf>
    <xf numFmtId="0" fontId="42" fillId="35" borderId="51" xfId="0" applyFont="1" applyFill="1" applyBorder="1" applyAlignment="1">
      <alignment horizontal="center" vertical="center"/>
    </xf>
    <xf numFmtId="0" fontId="42" fillId="35" borderId="52" xfId="0" applyFont="1" applyFill="1" applyBorder="1" applyAlignment="1">
      <alignment horizontal="center" vertical="center"/>
    </xf>
    <xf numFmtId="0" fontId="42" fillId="35" borderId="53" xfId="0" applyFont="1" applyFill="1" applyBorder="1" applyAlignment="1">
      <alignment horizontal="center" vertical="center"/>
    </xf>
    <xf numFmtId="0" fontId="42" fillId="35" borderId="33" xfId="0" applyFont="1" applyFill="1" applyBorder="1" applyAlignment="1">
      <alignment horizontal="center" vertical="center"/>
    </xf>
    <xf numFmtId="0" fontId="42" fillId="35" borderId="54" xfId="0" applyFont="1" applyFill="1" applyBorder="1" applyAlignment="1">
      <alignment horizontal="center" vertical="center"/>
    </xf>
    <xf numFmtId="0" fontId="42" fillId="34" borderId="54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 wrapText="1"/>
    </xf>
    <xf numFmtId="0" fontId="42" fillId="33" borderId="54" xfId="0" applyFont="1" applyFill="1" applyBorder="1" applyAlignment="1">
      <alignment horizontal="center" vertical="center" wrapText="1"/>
    </xf>
    <xf numFmtId="0" fontId="42" fillId="18" borderId="51" xfId="0" applyFont="1" applyFill="1" applyBorder="1" applyAlignment="1">
      <alignment horizontal="center" vertical="center"/>
    </xf>
    <xf numFmtId="0" fontId="42" fillId="18" borderId="55" xfId="0" applyFont="1" applyFill="1" applyBorder="1" applyAlignment="1">
      <alignment horizontal="center" vertical="center"/>
    </xf>
    <xf numFmtId="0" fontId="42" fillId="18" borderId="52" xfId="0" applyFont="1" applyFill="1" applyBorder="1" applyAlignment="1">
      <alignment horizontal="center" vertical="center"/>
    </xf>
    <xf numFmtId="0" fontId="42" fillId="18" borderId="56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4" borderId="39" xfId="0" applyFont="1" applyFill="1" applyBorder="1" applyAlignment="1">
      <alignment horizontal="center" vertical="center" wrapText="1"/>
    </xf>
    <xf numFmtId="0" fontId="43" fillId="34" borderId="4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33" borderId="44" xfId="0" applyFont="1" applyFill="1" applyBorder="1" applyAlignment="1">
      <alignment horizontal="center" vertical="center" wrapText="1"/>
    </xf>
    <xf numFmtId="0" fontId="42" fillId="18" borderId="35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177" fontId="4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177" fontId="4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2" fillId="35" borderId="1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179" fontId="42" fillId="0" borderId="33" xfId="0" applyNumberFormat="1" applyFont="1" applyBorder="1" applyAlignment="1">
      <alignment horizontal="center" vertical="center"/>
    </xf>
    <xf numFmtId="176" fontId="42" fillId="0" borderId="33" xfId="0" applyNumberFormat="1" applyFont="1" applyBorder="1" applyAlignment="1">
      <alignment horizontal="center" vertical="center"/>
    </xf>
    <xf numFmtId="179" fontId="42" fillId="0" borderId="14" xfId="0" applyNumberFormat="1" applyFont="1" applyBorder="1" applyAlignment="1">
      <alignment horizontal="center" vertical="center"/>
    </xf>
    <xf numFmtId="176" fontId="42" fillId="0" borderId="14" xfId="0" applyNumberFormat="1" applyFont="1" applyBorder="1" applyAlignment="1">
      <alignment horizontal="center" vertical="center"/>
    </xf>
    <xf numFmtId="179" fontId="42" fillId="0" borderId="33" xfId="0" applyNumberFormat="1" applyFont="1" applyBorder="1" applyAlignment="1">
      <alignment horizontal="center" vertical="center"/>
    </xf>
    <xf numFmtId="179" fontId="42" fillId="0" borderId="13" xfId="0" applyNumberFormat="1" applyFont="1" applyBorder="1" applyAlignment="1">
      <alignment horizontal="center" vertical="center"/>
    </xf>
    <xf numFmtId="179" fontId="42" fillId="0" borderId="14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15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22" sqref="E22"/>
    </sheetView>
  </sheetViews>
  <sheetFormatPr defaultColWidth="9.00390625" defaultRowHeight="15.75"/>
  <cols>
    <col min="1" max="1" width="7.125" style="0" customWidth="1"/>
    <col min="2" max="2" width="5.75390625" style="0" customWidth="1"/>
    <col min="3" max="3" width="7.50390625" style="1" customWidth="1"/>
    <col min="4" max="4" width="10.125" style="0" customWidth="1"/>
    <col min="5" max="5" width="41.875" style="0" customWidth="1"/>
    <col min="6" max="6" width="6.875" style="0" customWidth="1"/>
    <col min="7" max="7" width="7.625" style="0" customWidth="1"/>
    <col min="8" max="8" width="6.75390625" style="0" customWidth="1"/>
    <col min="9" max="9" width="8.125" style="0" customWidth="1"/>
    <col min="10" max="10" width="6.75390625" style="0" customWidth="1"/>
    <col min="11" max="12" width="7.625" style="0" customWidth="1"/>
    <col min="13" max="13" width="5.50390625" style="0" customWidth="1"/>
    <col min="14" max="14" width="7.75390625" style="0" customWidth="1"/>
    <col min="15" max="15" width="8.125" style="1" customWidth="1"/>
  </cols>
  <sheetData>
    <row r="1" spans="1:15" s="25" customFormat="1" ht="16.5">
      <c r="A1" s="33" t="s">
        <v>114</v>
      </c>
      <c r="B1" s="179" t="s">
        <v>115</v>
      </c>
      <c r="C1" s="125" t="s">
        <v>116</v>
      </c>
      <c r="D1" s="126" t="s">
        <v>117</v>
      </c>
      <c r="E1" s="127" t="s">
        <v>118</v>
      </c>
      <c r="F1" s="112" t="s">
        <v>119</v>
      </c>
      <c r="G1" s="12" t="s">
        <v>120</v>
      </c>
      <c r="H1" s="112" t="s">
        <v>121</v>
      </c>
      <c r="I1" s="12" t="s">
        <v>122</v>
      </c>
      <c r="J1" s="112" t="s">
        <v>123</v>
      </c>
      <c r="K1" s="12" t="s">
        <v>124</v>
      </c>
      <c r="L1" s="114" t="s">
        <v>125</v>
      </c>
      <c r="M1" s="116" t="s">
        <v>126</v>
      </c>
      <c r="N1" s="134" t="s">
        <v>127</v>
      </c>
      <c r="O1" s="110" t="s">
        <v>4</v>
      </c>
    </row>
    <row r="2" spans="1:15" s="25" customFormat="1" ht="17.25" thickBot="1">
      <c r="A2" s="34">
        <v>0.7</v>
      </c>
      <c r="B2" s="180"/>
      <c r="C2" s="120"/>
      <c r="D2" s="121"/>
      <c r="E2" s="122"/>
      <c r="F2" s="113"/>
      <c r="G2" s="13">
        <v>0.1</v>
      </c>
      <c r="H2" s="113"/>
      <c r="I2" s="13">
        <v>0.1</v>
      </c>
      <c r="J2" s="113"/>
      <c r="K2" s="13">
        <v>0.1</v>
      </c>
      <c r="L2" s="115"/>
      <c r="M2" s="117"/>
      <c r="N2" s="135"/>
      <c r="O2" s="111"/>
    </row>
    <row r="3" spans="1:15" s="2" customFormat="1" ht="17.25" thickTop="1">
      <c r="A3" s="35"/>
      <c r="B3" s="14" t="e">
        <f>RANK(A3,$A$3:$A$16)</f>
        <v>#N/A</v>
      </c>
      <c r="C3" s="4" t="s">
        <v>129</v>
      </c>
      <c r="D3" s="5"/>
      <c r="E3" s="4" t="s">
        <v>130</v>
      </c>
      <c r="F3" s="11"/>
      <c r="G3" s="7" t="e">
        <f>F3/MAX(F3:F16)*10</f>
        <v>#DIV/0!</v>
      </c>
      <c r="H3" s="11"/>
      <c r="I3" s="7" t="e">
        <f>H3/MAX(H3:H16)*10</f>
        <v>#DIV/0!</v>
      </c>
      <c r="J3" s="11"/>
      <c r="K3" s="7" t="e">
        <f>J3/MAX(J3:J16)*10</f>
        <v>#DIV/0!</v>
      </c>
      <c r="L3" s="9" t="e">
        <f>G3+I3+K3</f>
        <v>#DIV/0!</v>
      </c>
      <c r="M3" s="16" t="e">
        <f>RANK(L3,$L$3:$L$16)</f>
        <v>#DIV/0!</v>
      </c>
      <c r="N3" s="7" t="e">
        <f>A3+L3</f>
        <v>#DIV/0!</v>
      </c>
      <c r="O3" s="35" t="e">
        <f>RANK(N3,$N$3:$N$16)</f>
        <v>#DIV/0!</v>
      </c>
    </row>
    <row r="4" spans="1:15" s="2" customFormat="1" ht="16.5">
      <c r="A4" s="35"/>
      <c r="B4" s="14" t="e">
        <f>RANK(A4,$A$3:$A$16)</f>
        <v>#N/A</v>
      </c>
      <c r="C4" s="4" t="s">
        <v>131</v>
      </c>
      <c r="D4" s="5"/>
      <c r="E4" s="4" t="s">
        <v>132</v>
      </c>
      <c r="F4" s="11"/>
      <c r="G4" s="7" t="e">
        <f>F4/MAX(F3:F16)*10</f>
        <v>#DIV/0!</v>
      </c>
      <c r="H4" s="11"/>
      <c r="I4" s="7" t="e">
        <f>H4/MAX(H3:H16)*10</f>
        <v>#DIV/0!</v>
      </c>
      <c r="J4" s="11"/>
      <c r="K4" s="7" t="e">
        <f>J4/MAX(J3:J16)*10</f>
        <v>#DIV/0!</v>
      </c>
      <c r="L4" s="9" t="e">
        <f aca="true" t="shared" si="0" ref="L4:L16">G4+I4+K4</f>
        <v>#DIV/0!</v>
      </c>
      <c r="M4" s="16" t="e">
        <f aca="true" t="shared" si="1" ref="M4:M16">RANK(L4,$L$3:$L$16)</f>
        <v>#DIV/0!</v>
      </c>
      <c r="N4" s="7" t="e">
        <f>A4+L4</f>
        <v>#DIV/0!</v>
      </c>
      <c r="O4" s="35" t="e">
        <f aca="true" t="shared" si="2" ref="O4:O16">RANK(N4,$N$3:$N$16)</f>
        <v>#DIV/0!</v>
      </c>
    </row>
    <row r="5" spans="1:15" s="2" customFormat="1" ht="16.5">
      <c r="A5" s="35"/>
      <c r="B5" s="14" t="e">
        <f>RANK(A5,$A$3:$A$16)</f>
        <v>#N/A</v>
      </c>
      <c r="C5" s="4" t="s">
        <v>133</v>
      </c>
      <c r="D5" s="5"/>
      <c r="E5" s="4" t="s">
        <v>134</v>
      </c>
      <c r="F5" s="11"/>
      <c r="G5" s="7" t="e">
        <f>F5/MAX(F3:F16)*10</f>
        <v>#DIV/0!</v>
      </c>
      <c r="H5" s="11"/>
      <c r="I5" s="7" t="e">
        <f>H5/MAX(H3:H16)*10</f>
        <v>#DIV/0!</v>
      </c>
      <c r="J5" s="11"/>
      <c r="K5" s="7" t="e">
        <f>J5/MAX(J3:J16)*10</f>
        <v>#DIV/0!</v>
      </c>
      <c r="L5" s="9" t="e">
        <f t="shared" si="0"/>
        <v>#DIV/0!</v>
      </c>
      <c r="M5" s="16" t="e">
        <f t="shared" si="1"/>
        <v>#DIV/0!</v>
      </c>
      <c r="N5" s="7" t="e">
        <f>A5+L5</f>
        <v>#DIV/0!</v>
      </c>
      <c r="O5" s="35" t="e">
        <f t="shared" si="2"/>
        <v>#DIV/0!</v>
      </c>
    </row>
    <row r="6" spans="1:15" s="2" customFormat="1" ht="16.5">
      <c r="A6" s="35"/>
      <c r="B6" s="14" t="e">
        <f>RANK(A6,$A$3:$A$16)</f>
        <v>#N/A</v>
      </c>
      <c r="C6" s="4" t="s">
        <v>135</v>
      </c>
      <c r="D6" s="4"/>
      <c r="E6" s="4" t="s">
        <v>136</v>
      </c>
      <c r="F6" s="11"/>
      <c r="G6" s="7" t="e">
        <f>F6/MAX(F3:F16)*10</f>
        <v>#DIV/0!</v>
      </c>
      <c r="H6" s="11"/>
      <c r="I6" s="7" t="e">
        <f>H6/MAX(H3:H16)*10</f>
        <v>#DIV/0!</v>
      </c>
      <c r="J6" s="11"/>
      <c r="K6" s="7" t="e">
        <f>J6/MAX(J3:J16)*10</f>
        <v>#DIV/0!</v>
      </c>
      <c r="L6" s="9" t="e">
        <f t="shared" si="0"/>
        <v>#DIV/0!</v>
      </c>
      <c r="M6" s="16" t="e">
        <f t="shared" si="1"/>
        <v>#DIV/0!</v>
      </c>
      <c r="N6" s="7" t="e">
        <f>A6+L6</f>
        <v>#DIV/0!</v>
      </c>
      <c r="O6" s="35" t="e">
        <f t="shared" si="2"/>
        <v>#DIV/0!</v>
      </c>
    </row>
    <row r="7" spans="1:15" s="2" customFormat="1" ht="16.5">
      <c r="A7" s="35"/>
      <c r="B7" s="14" t="e">
        <f>RANK(A7,$A$3:$A$16)</f>
        <v>#N/A</v>
      </c>
      <c r="C7" s="4" t="s">
        <v>137</v>
      </c>
      <c r="D7" s="4"/>
      <c r="E7" s="4" t="s">
        <v>138</v>
      </c>
      <c r="F7" s="11"/>
      <c r="G7" s="7" t="e">
        <f>F7/MAX(F3:F16)*10</f>
        <v>#DIV/0!</v>
      </c>
      <c r="H7" s="11"/>
      <c r="I7" s="7" t="e">
        <f>H7/MAX(H3:H16)*10</f>
        <v>#DIV/0!</v>
      </c>
      <c r="J7" s="11"/>
      <c r="K7" s="7" t="e">
        <f>J7/MAX(J3:J16)*10</f>
        <v>#DIV/0!</v>
      </c>
      <c r="L7" s="9" t="e">
        <f t="shared" si="0"/>
        <v>#DIV/0!</v>
      </c>
      <c r="M7" s="16" t="e">
        <f t="shared" si="1"/>
        <v>#DIV/0!</v>
      </c>
      <c r="N7" s="7" t="e">
        <f>A7+L7</f>
        <v>#DIV/0!</v>
      </c>
      <c r="O7" s="35" t="e">
        <f t="shared" si="2"/>
        <v>#DIV/0!</v>
      </c>
    </row>
    <row r="8" spans="1:15" s="2" customFormat="1" ht="16.5">
      <c r="A8" s="35"/>
      <c r="B8" s="14" t="e">
        <f>RANK(A8,$A$3:$A$16)</f>
        <v>#N/A</v>
      </c>
      <c r="C8" s="4" t="s">
        <v>139</v>
      </c>
      <c r="D8" s="4"/>
      <c r="E8" s="4" t="s">
        <v>140</v>
      </c>
      <c r="F8" s="11"/>
      <c r="G8" s="7" t="e">
        <f>F8/MAX(F3:F16)*10</f>
        <v>#DIV/0!</v>
      </c>
      <c r="H8" s="11"/>
      <c r="I8" s="7" t="e">
        <f>H8/MAX(H3:H16)*10</f>
        <v>#DIV/0!</v>
      </c>
      <c r="J8" s="11"/>
      <c r="K8" s="7" t="e">
        <f>J8/MAX(J3:J16)*10</f>
        <v>#DIV/0!</v>
      </c>
      <c r="L8" s="9" t="e">
        <f t="shared" si="0"/>
        <v>#DIV/0!</v>
      </c>
      <c r="M8" s="16" t="e">
        <f t="shared" si="1"/>
        <v>#DIV/0!</v>
      </c>
      <c r="N8" s="7" t="e">
        <f>A8+L8</f>
        <v>#DIV/0!</v>
      </c>
      <c r="O8" s="35" t="e">
        <f t="shared" si="2"/>
        <v>#DIV/0!</v>
      </c>
    </row>
    <row r="9" spans="1:15" s="2" customFormat="1" ht="16.5">
      <c r="A9" s="35"/>
      <c r="B9" s="14" t="e">
        <f>RANK(A9,$A$3:$A$16)</f>
        <v>#N/A</v>
      </c>
      <c r="C9" s="4" t="s">
        <v>141</v>
      </c>
      <c r="D9" s="4"/>
      <c r="E9" s="4" t="s">
        <v>142</v>
      </c>
      <c r="F9" s="11"/>
      <c r="G9" s="7" t="e">
        <f>F9/MAX(F3:F16)*10</f>
        <v>#DIV/0!</v>
      </c>
      <c r="H9" s="11"/>
      <c r="I9" s="7" t="e">
        <f>H9/MAX(H3:H16)*10</f>
        <v>#DIV/0!</v>
      </c>
      <c r="J9" s="11"/>
      <c r="K9" s="7" t="e">
        <f>J9/MAX(J3:J16)*10</f>
        <v>#DIV/0!</v>
      </c>
      <c r="L9" s="9" t="e">
        <f t="shared" si="0"/>
        <v>#DIV/0!</v>
      </c>
      <c r="M9" s="16" t="e">
        <f t="shared" si="1"/>
        <v>#DIV/0!</v>
      </c>
      <c r="N9" s="7" t="e">
        <f>A9+L9</f>
        <v>#DIV/0!</v>
      </c>
      <c r="O9" s="35" t="e">
        <f t="shared" si="2"/>
        <v>#DIV/0!</v>
      </c>
    </row>
    <row r="10" spans="1:15" s="2" customFormat="1" ht="16.5">
      <c r="A10" s="35"/>
      <c r="B10" s="14" t="e">
        <f>RANK(A10,$A$3:$A$16)</f>
        <v>#N/A</v>
      </c>
      <c r="C10" s="4" t="s">
        <v>143</v>
      </c>
      <c r="D10" s="4"/>
      <c r="E10" s="4" t="s">
        <v>144</v>
      </c>
      <c r="F10" s="11"/>
      <c r="G10" s="7" t="e">
        <f>F10/MAX(F3:F16)*10</f>
        <v>#DIV/0!</v>
      </c>
      <c r="H10" s="11"/>
      <c r="I10" s="7" t="e">
        <f>H10/MAX(H3:H16)*10</f>
        <v>#DIV/0!</v>
      </c>
      <c r="J10" s="11"/>
      <c r="K10" s="7" t="e">
        <f>J10/MAX(J3:J16)*10</f>
        <v>#DIV/0!</v>
      </c>
      <c r="L10" s="9" t="e">
        <f t="shared" si="0"/>
        <v>#DIV/0!</v>
      </c>
      <c r="M10" s="16" t="e">
        <f t="shared" si="1"/>
        <v>#DIV/0!</v>
      </c>
      <c r="N10" s="7" t="e">
        <f>A10+L10</f>
        <v>#DIV/0!</v>
      </c>
      <c r="O10" s="35" t="e">
        <f t="shared" si="2"/>
        <v>#DIV/0!</v>
      </c>
    </row>
    <row r="11" spans="1:15" s="2" customFormat="1" ht="16.5">
      <c r="A11" s="35"/>
      <c r="B11" s="14" t="e">
        <f>RANK(A11,$A$3:$A$16)</f>
        <v>#N/A</v>
      </c>
      <c r="C11" s="4" t="s">
        <v>145</v>
      </c>
      <c r="D11" s="4"/>
      <c r="E11" s="4" t="s">
        <v>146</v>
      </c>
      <c r="F11" s="11"/>
      <c r="G11" s="7" t="e">
        <f>F11/MAX(F3:F16)*10</f>
        <v>#DIV/0!</v>
      </c>
      <c r="H11" s="11"/>
      <c r="I11" s="7" t="e">
        <f>H11/MAX(H3:H16)*10</f>
        <v>#DIV/0!</v>
      </c>
      <c r="J11" s="11"/>
      <c r="K11" s="7" t="e">
        <f>J11/MAX(J3:J16)*10</f>
        <v>#DIV/0!</v>
      </c>
      <c r="L11" s="9" t="e">
        <f t="shared" si="0"/>
        <v>#DIV/0!</v>
      </c>
      <c r="M11" s="16" t="e">
        <f t="shared" si="1"/>
        <v>#DIV/0!</v>
      </c>
      <c r="N11" s="7" t="e">
        <f>A11+L11</f>
        <v>#DIV/0!</v>
      </c>
      <c r="O11" s="35" t="e">
        <f t="shared" si="2"/>
        <v>#DIV/0!</v>
      </c>
    </row>
    <row r="12" spans="1:15" s="2" customFormat="1" ht="16.5">
      <c r="A12" s="35"/>
      <c r="B12" s="14" t="e">
        <f>RANK(A12,$A$3:$A$16)</f>
        <v>#N/A</v>
      </c>
      <c r="C12" s="4" t="s">
        <v>147</v>
      </c>
      <c r="D12" s="4"/>
      <c r="E12" s="4" t="s">
        <v>148</v>
      </c>
      <c r="F12" s="11"/>
      <c r="G12" s="7" t="e">
        <f>F12/MAX(F3:F16)*10</f>
        <v>#DIV/0!</v>
      </c>
      <c r="H12" s="11"/>
      <c r="I12" s="7" t="e">
        <f>H12/MAX(H3:H16)*10</f>
        <v>#DIV/0!</v>
      </c>
      <c r="J12" s="11"/>
      <c r="K12" s="7" t="e">
        <f>J12/MAX(J3:J16)*10</f>
        <v>#DIV/0!</v>
      </c>
      <c r="L12" s="9" t="e">
        <f t="shared" si="0"/>
        <v>#DIV/0!</v>
      </c>
      <c r="M12" s="16" t="e">
        <f t="shared" si="1"/>
        <v>#DIV/0!</v>
      </c>
      <c r="N12" s="7" t="e">
        <f>A12+L12</f>
        <v>#DIV/0!</v>
      </c>
      <c r="O12" s="35" t="e">
        <f t="shared" si="2"/>
        <v>#DIV/0!</v>
      </c>
    </row>
    <row r="13" spans="1:15" s="2" customFormat="1" ht="16.5">
      <c r="A13" s="35"/>
      <c r="B13" s="14" t="e">
        <f>RANK(A13,$A$3:$A$16)</f>
        <v>#N/A</v>
      </c>
      <c r="C13" s="4" t="s">
        <v>149</v>
      </c>
      <c r="D13" s="4"/>
      <c r="E13" s="4" t="s">
        <v>150</v>
      </c>
      <c r="F13" s="11"/>
      <c r="G13" s="7" t="e">
        <f>F13/MAX(F3:F16)*10</f>
        <v>#DIV/0!</v>
      </c>
      <c r="H13" s="11"/>
      <c r="I13" s="7" t="e">
        <f>H13/MAX(H3:H16)*10</f>
        <v>#DIV/0!</v>
      </c>
      <c r="J13" s="11"/>
      <c r="K13" s="7" t="e">
        <f>J13/MAX(J3:J16)*10</f>
        <v>#DIV/0!</v>
      </c>
      <c r="L13" s="9" t="e">
        <f t="shared" si="0"/>
        <v>#DIV/0!</v>
      </c>
      <c r="M13" s="16" t="e">
        <f t="shared" si="1"/>
        <v>#DIV/0!</v>
      </c>
      <c r="N13" s="7" t="e">
        <f>A13+L13</f>
        <v>#DIV/0!</v>
      </c>
      <c r="O13" s="35" t="e">
        <f t="shared" si="2"/>
        <v>#DIV/0!</v>
      </c>
    </row>
    <row r="14" spans="1:15" s="2" customFormat="1" ht="16.5">
      <c r="A14" s="35"/>
      <c r="B14" s="14" t="e">
        <f>RANK(A14,$A$3:$A$16)</f>
        <v>#N/A</v>
      </c>
      <c r="C14" s="4" t="s">
        <v>151</v>
      </c>
      <c r="D14" s="4"/>
      <c r="E14" s="4" t="s">
        <v>152</v>
      </c>
      <c r="F14" s="11"/>
      <c r="G14" s="7" t="e">
        <f>F14/MAX(F3:F16)*10</f>
        <v>#DIV/0!</v>
      </c>
      <c r="H14" s="11"/>
      <c r="I14" s="7" t="e">
        <f>H14/MAX(H3:H16)*10</f>
        <v>#DIV/0!</v>
      </c>
      <c r="J14" s="11"/>
      <c r="K14" s="7" t="e">
        <f>J14/MAX(J3:J16)*10</f>
        <v>#DIV/0!</v>
      </c>
      <c r="L14" s="9" t="e">
        <f t="shared" si="0"/>
        <v>#DIV/0!</v>
      </c>
      <c r="M14" s="16" t="e">
        <f t="shared" si="1"/>
        <v>#DIV/0!</v>
      </c>
      <c r="N14" s="7" t="e">
        <f>A14+L14</f>
        <v>#DIV/0!</v>
      </c>
      <c r="O14" s="35" t="e">
        <f t="shared" si="2"/>
        <v>#DIV/0!</v>
      </c>
    </row>
    <row r="15" spans="1:15" s="2" customFormat="1" ht="16.5">
      <c r="A15" s="35"/>
      <c r="B15" s="14" t="e">
        <f>RANK(A15,$A$3:$A$16)</f>
        <v>#N/A</v>
      </c>
      <c r="C15" s="4" t="s">
        <v>153</v>
      </c>
      <c r="D15" s="4"/>
      <c r="E15" s="4" t="s">
        <v>154</v>
      </c>
      <c r="F15" s="11"/>
      <c r="G15" s="7" t="e">
        <f>F15/MAX(F3:F16)*10</f>
        <v>#DIV/0!</v>
      </c>
      <c r="H15" s="11"/>
      <c r="I15" s="7" t="e">
        <f>H15/MAX(H3:H16)*10</f>
        <v>#DIV/0!</v>
      </c>
      <c r="J15" s="11"/>
      <c r="K15" s="7" t="e">
        <f>J15/MAX(J3:J16)*10</f>
        <v>#DIV/0!</v>
      </c>
      <c r="L15" s="9" t="e">
        <f t="shared" si="0"/>
        <v>#DIV/0!</v>
      </c>
      <c r="M15" s="16" t="e">
        <f t="shared" si="1"/>
        <v>#DIV/0!</v>
      </c>
      <c r="N15" s="7" t="e">
        <f>A15+L15</f>
        <v>#DIV/0!</v>
      </c>
      <c r="O15" s="35" t="e">
        <f t="shared" si="2"/>
        <v>#DIV/0!</v>
      </c>
    </row>
    <row r="16" spans="1:15" s="2" customFormat="1" ht="17.25" thickBot="1">
      <c r="A16" s="103"/>
      <c r="B16" s="15" t="e">
        <f>RANK(A16,$A$3:$A$16)</f>
        <v>#N/A</v>
      </c>
      <c r="C16" s="6" t="s">
        <v>155</v>
      </c>
      <c r="D16" s="6"/>
      <c r="E16" s="6" t="s">
        <v>156</v>
      </c>
      <c r="F16" s="105"/>
      <c r="G16" s="8" t="e">
        <f>F16/MAX(F3:F16)*10</f>
        <v>#DIV/0!</v>
      </c>
      <c r="H16" s="105"/>
      <c r="I16" s="8" t="e">
        <f>H16/MAX(H3:H16)*10</f>
        <v>#DIV/0!</v>
      </c>
      <c r="J16" s="105"/>
      <c r="K16" s="8" t="e">
        <f>J16/MAX(J3:J16)*10</f>
        <v>#DIV/0!</v>
      </c>
      <c r="L16" s="10" t="e">
        <f t="shared" si="0"/>
        <v>#DIV/0!</v>
      </c>
      <c r="M16" s="17" t="e">
        <f t="shared" si="1"/>
        <v>#DIV/0!</v>
      </c>
      <c r="N16" s="8" t="e">
        <f>A16+L16</f>
        <v>#DIV/0!</v>
      </c>
      <c r="O16" s="103" t="e">
        <f t="shared" si="2"/>
        <v>#DIV/0!</v>
      </c>
    </row>
    <row r="17" ht="16.5">
      <c r="G17" s="3"/>
    </row>
    <row r="18" ht="16.5">
      <c r="G18" s="3"/>
    </row>
    <row r="19" ht="16.5">
      <c r="G19" s="3"/>
    </row>
    <row r="20" ht="16.5">
      <c r="G20" s="3"/>
    </row>
    <row r="21" ht="16.5">
      <c r="G21" s="3"/>
    </row>
    <row r="22" ht="16.5">
      <c r="G22" s="3"/>
    </row>
    <row r="23" ht="16.5">
      <c r="G23" s="3"/>
    </row>
    <row r="24" ht="16.5">
      <c r="G24" s="3"/>
    </row>
    <row r="25" ht="16.5">
      <c r="G25" s="3"/>
    </row>
    <row r="26" ht="16.5">
      <c r="G26" s="3"/>
    </row>
    <row r="27" ht="16.5">
      <c r="G27" s="3"/>
    </row>
    <row r="28" ht="16.5">
      <c r="G28" s="3"/>
    </row>
    <row r="29" ht="16.5">
      <c r="G29" s="3"/>
    </row>
  </sheetData>
  <sheetProtection/>
  <mergeCells count="11">
    <mergeCell ref="J1:J2"/>
    <mergeCell ref="L1:L2"/>
    <mergeCell ref="M1:M2"/>
    <mergeCell ref="N1:N2"/>
    <mergeCell ref="O1:O2"/>
    <mergeCell ref="B1:B2"/>
    <mergeCell ref="C1:C2"/>
    <mergeCell ref="D1:D2"/>
    <mergeCell ref="E1:E2"/>
    <mergeCell ref="F1:F2"/>
    <mergeCell ref="H1:H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P19" sqref="P19"/>
    </sheetView>
  </sheetViews>
  <sheetFormatPr defaultColWidth="9.00390625" defaultRowHeight="15.75"/>
  <cols>
    <col min="1" max="1" width="7.125" style="0" customWidth="1"/>
    <col min="2" max="2" width="6.875" style="0" customWidth="1"/>
    <col min="3" max="3" width="6.50390625" style="0" customWidth="1"/>
    <col min="4" max="4" width="6.875" style="0" customWidth="1"/>
    <col min="5" max="5" width="7.375" style="1" customWidth="1"/>
    <col min="6" max="6" width="9.50390625" style="0" customWidth="1"/>
    <col min="7" max="7" width="39.125" style="0" customWidth="1"/>
    <col min="8" max="8" width="9.875" style="0" customWidth="1"/>
    <col min="9" max="9" width="6.00390625" style="0" customWidth="1"/>
    <col min="10" max="10" width="6.50390625" style="0" customWidth="1"/>
    <col min="11" max="11" width="6.25390625" style="0" customWidth="1"/>
    <col min="12" max="12" width="5.00390625" style="0" customWidth="1"/>
    <col min="13" max="13" width="23.75390625" style="0" customWidth="1"/>
    <col min="14" max="14" width="14.375" style="0" customWidth="1"/>
  </cols>
  <sheetData>
    <row r="1" spans="1:14" s="25" customFormat="1" ht="16.5" customHeight="1" thickBot="1">
      <c r="A1" s="123" t="s">
        <v>128</v>
      </c>
      <c r="B1" s="169" t="s">
        <v>127</v>
      </c>
      <c r="C1" s="140" t="s">
        <v>114</v>
      </c>
      <c r="D1" s="172" t="s">
        <v>157</v>
      </c>
      <c r="E1" s="125" t="s">
        <v>116</v>
      </c>
      <c r="F1" s="126" t="s">
        <v>117</v>
      </c>
      <c r="G1" s="127" t="s">
        <v>158</v>
      </c>
      <c r="H1" s="131" t="s">
        <v>159</v>
      </c>
      <c r="I1" s="132"/>
      <c r="J1" s="132"/>
      <c r="K1" s="132"/>
      <c r="L1" s="132"/>
      <c r="M1" s="132"/>
      <c r="N1" s="133"/>
    </row>
    <row r="2" spans="1:14" s="25" customFormat="1" ht="17.25" thickBot="1">
      <c r="A2" s="124"/>
      <c r="B2" s="170"/>
      <c r="C2" s="171"/>
      <c r="D2" s="173"/>
      <c r="E2" s="120"/>
      <c r="F2" s="121"/>
      <c r="G2" s="122"/>
      <c r="H2" s="73" t="s">
        <v>160</v>
      </c>
      <c r="I2" s="74" t="s">
        <v>161</v>
      </c>
      <c r="J2" s="74" t="s">
        <v>162</v>
      </c>
      <c r="K2" s="74" t="s">
        <v>163</v>
      </c>
      <c r="L2" s="74" t="s">
        <v>164</v>
      </c>
      <c r="M2" s="74" t="s">
        <v>165</v>
      </c>
      <c r="N2" s="75" t="s">
        <v>166</v>
      </c>
    </row>
    <row r="3" spans="1:14" s="2" customFormat="1" ht="17.25" thickTop="1">
      <c r="A3" s="14">
        <v>1</v>
      </c>
      <c r="B3" s="9">
        <f>C3+D3</f>
        <v>0</v>
      </c>
      <c r="C3" s="9"/>
      <c r="D3" s="9"/>
      <c r="E3" s="5"/>
      <c r="F3" s="5"/>
      <c r="G3" s="4"/>
      <c r="H3" s="52">
        <v>5000</v>
      </c>
      <c r="I3" s="5">
        <v>3000</v>
      </c>
      <c r="J3" s="5">
        <v>10000</v>
      </c>
      <c r="K3" s="5">
        <v>3</v>
      </c>
      <c r="L3" s="38">
        <v>1</v>
      </c>
      <c r="M3" s="36" t="s">
        <v>167</v>
      </c>
      <c r="N3" s="21" t="s">
        <v>168</v>
      </c>
    </row>
    <row r="4" spans="1:14" s="2" customFormat="1" ht="16.5">
      <c r="A4" s="14">
        <v>2</v>
      </c>
      <c r="B4" s="9">
        <f>C4+D4</f>
        <v>0</v>
      </c>
      <c r="C4" s="9"/>
      <c r="D4" s="9"/>
      <c r="E4" s="5"/>
      <c r="F4" s="5"/>
      <c r="G4" s="4"/>
      <c r="H4" s="52">
        <v>3000</v>
      </c>
      <c r="I4" s="5">
        <v>2000</v>
      </c>
      <c r="J4" s="5">
        <v>8000</v>
      </c>
      <c r="K4" s="5">
        <v>2</v>
      </c>
      <c r="L4" s="38">
        <v>1</v>
      </c>
      <c r="M4" s="36" t="s">
        <v>167</v>
      </c>
      <c r="N4" s="21" t="s">
        <v>169</v>
      </c>
    </row>
    <row r="5" spans="1:14" s="2" customFormat="1" ht="16.5">
      <c r="A5" s="14">
        <v>3</v>
      </c>
      <c r="B5" s="9">
        <f>C5+D5</f>
        <v>0</v>
      </c>
      <c r="C5" s="9"/>
      <c r="D5" s="9"/>
      <c r="E5" s="5"/>
      <c r="F5" s="5"/>
      <c r="G5" s="4"/>
      <c r="H5" s="52">
        <v>2000</v>
      </c>
      <c r="I5" s="5">
        <v>1000</v>
      </c>
      <c r="J5" s="5">
        <v>5000</v>
      </c>
      <c r="K5" s="5">
        <v>1</v>
      </c>
      <c r="L5" s="38">
        <v>1</v>
      </c>
      <c r="M5" s="36" t="s">
        <v>167</v>
      </c>
      <c r="N5" s="21" t="s">
        <v>170</v>
      </c>
    </row>
    <row r="6" spans="1:14" s="2" customFormat="1" ht="16.5">
      <c r="A6" s="14">
        <v>4</v>
      </c>
      <c r="B6" s="9">
        <f aca="true" t="shared" si="0" ref="B6:B16">C6+D6</f>
        <v>0</v>
      </c>
      <c r="C6" s="35"/>
      <c r="D6" s="35"/>
      <c r="E6" s="5"/>
      <c r="F6" s="4"/>
      <c r="G6" s="4"/>
      <c r="H6" s="18"/>
      <c r="I6" s="5">
        <v>500</v>
      </c>
      <c r="J6" s="5">
        <v>3000</v>
      </c>
      <c r="K6" s="5">
        <v>1</v>
      </c>
      <c r="L6" s="38">
        <v>1</v>
      </c>
      <c r="M6" s="77" t="s">
        <v>171</v>
      </c>
      <c r="N6" s="78" t="s">
        <v>172</v>
      </c>
    </row>
    <row r="7" spans="1:14" s="2" customFormat="1" ht="16.5">
      <c r="A7" s="14">
        <v>5</v>
      </c>
      <c r="B7" s="9">
        <f t="shared" si="0"/>
        <v>0</v>
      </c>
      <c r="C7" s="35"/>
      <c r="D7" s="35"/>
      <c r="E7" s="5"/>
      <c r="F7" s="4"/>
      <c r="G7" s="4"/>
      <c r="H7" s="18"/>
      <c r="I7" s="5">
        <v>500</v>
      </c>
      <c r="J7" s="5">
        <v>3000</v>
      </c>
      <c r="K7" s="5">
        <v>1</v>
      </c>
      <c r="L7" s="38">
        <v>1</v>
      </c>
      <c r="M7" s="36" t="s">
        <v>173</v>
      </c>
      <c r="N7" s="21" t="s">
        <v>174</v>
      </c>
    </row>
    <row r="8" spans="1:14" s="2" customFormat="1" ht="16.5">
      <c r="A8" s="14">
        <v>6</v>
      </c>
      <c r="B8" s="9">
        <f t="shared" si="0"/>
        <v>0</v>
      </c>
      <c r="C8" s="35"/>
      <c r="D8" s="35"/>
      <c r="E8" s="5"/>
      <c r="F8" s="4"/>
      <c r="G8" s="4"/>
      <c r="H8" s="18"/>
      <c r="I8" s="5">
        <v>500</v>
      </c>
      <c r="J8" s="5">
        <v>3000</v>
      </c>
      <c r="K8" s="5">
        <v>1</v>
      </c>
      <c r="L8" s="38">
        <v>1</v>
      </c>
      <c r="M8" s="36" t="s">
        <v>175</v>
      </c>
      <c r="N8" s="21" t="s">
        <v>176</v>
      </c>
    </row>
    <row r="9" spans="1:14" s="2" customFormat="1" ht="16.5">
      <c r="A9" s="14">
        <v>7</v>
      </c>
      <c r="B9" s="9">
        <f t="shared" si="0"/>
        <v>0</v>
      </c>
      <c r="C9" s="35"/>
      <c r="D9" s="35"/>
      <c r="E9" s="5"/>
      <c r="F9" s="4"/>
      <c r="G9" s="4"/>
      <c r="H9" s="18"/>
      <c r="I9" s="5">
        <v>500</v>
      </c>
      <c r="J9" s="5">
        <v>3000</v>
      </c>
      <c r="K9" s="5">
        <v>1</v>
      </c>
      <c r="L9" s="38">
        <v>1</v>
      </c>
      <c r="M9" s="36" t="s">
        <v>175</v>
      </c>
      <c r="N9" s="21" t="s">
        <v>177</v>
      </c>
    </row>
    <row r="10" spans="1:14" s="2" customFormat="1" ht="16.5">
      <c r="A10" s="14">
        <v>8</v>
      </c>
      <c r="B10" s="9">
        <f t="shared" si="0"/>
        <v>0</v>
      </c>
      <c r="C10" s="35"/>
      <c r="D10" s="35"/>
      <c r="E10" s="5"/>
      <c r="F10" s="4"/>
      <c r="G10" s="4"/>
      <c r="H10" s="18"/>
      <c r="I10" s="5">
        <v>500</v>
      </c>
      <c r="J10" s="5">
        <v>3000</v>
      </c>
      <c r="K10" s="5">
        <v>1</v>
      </c>
      <c r="L10" s="38">
        <v>1</v>
      </c>
      <c r="M10" s="36" t="s">
        <v>175</v>
      </c>
      <c r="N10" s="21" t="s">
        <v>178</v>
      </c>
    </row>
    <row r="11" spans="1:14" s="2" customFormat="1" ht="16.5">
      <c r="A11" s="14">
        <v>9</v>
      </c>
      <c r="B11" s="9">
        <f t="shared" si="0"/>
        <v>0</v>
      </c>
      <c r="C11" s="35"/>
      <c r="D11" s="35"/>
      <c r="E11" s="5"/>
      <c r="F11" s="4"/>
      <c r="G11" s="4"/>
      <c r="H11" s="18"/>
      <c r="I11" s="19"/>
      <c r="J11" s="19"/>
      <c r="K11" s="19"/>
      <c r="L11" s="39"/>
      <c r="M11" s="77" t="s">
        <v>179</v>
      </c>
      <c r="N11" s="78" t="s">
        <v>180</v>
      </c>
    </row>
    <row r="12" spans="1:14" s="2" customFormat="1" ht="16.5">
      <c r="A12" s="14">
        <v>10</v>
      </c>
      <c r="B12" s="9">
        <f t="shared" si="0"/>
        <v>0</v>
      </c>
      <c r="C12" s="35"/>
      <c r="D12" s="35"/>
      <c r="E12" s="5"/>
      <c r="F12" s="4"/>
      <c r="G12" s="4"/>
      <c r="H12" s="18"/>
      <c r="I12" s="19"/>
      <c r="J12" s="19"/>
      <c r="K12" s="19"/>
      <c r="L12" s="39"/>
      <c r="M12" s="36" t="s">
        <v>181</v>
      </c>
      <c r="N12" s="21" t="s">
        <v>182</v>
      </c>
    </row>
    <row r="13" spans="1:14" s="2" customFormat="1" ht="16.5">
      <c r="A13" s="14">
        <v>11</v>
      </c>
      <c r="B13" s="9">
        <f t="shared" si="0"/>
        <v>0</v>
      </c>
      <c r="C13" s="35"/>
      <c r="D13" s="35"/>
      <c r="E13" s="5"/>
      <c r="F13" s="4"/>
      <c r="G13" s="4"/>
      <c r="H13" s="18"/>
      <c r="I13" s="19"/>
      <c r="J13" s="19"/>
      <c r="K13" s="19"/>
      <c r="L13" s="39"/>
      <c r="M13" s="36" t="s">
        <v>181</v>
      </c>
      <c r="N13" s="21" t="s">
        <v>182</v>
      </c>
    </row>
    <row r="14" spans="1:14" s="2" customFormat="1" ht="16.5">
      <c r="A14" s="14">
        <v>12</v>
      </c>
      <c r="B14" s="9">
        <f t="shared" si="0"/>
        <v>0</v>
      </c>
      <c r="C14" s="35"/>
      <c r="D14" s="35"/>
      <c r="E14" s="5"/>
      <c r="F14" s="4"/>
      <c r="G14" s="4"/>
      <c r="H14" s="18"/>
      <c r="I14" s="19"/>
      <c r="J14" s="19"/>
      <c r="K14" s="19"/>
      <c r="L14" s="39"/>
      <c r="M14" s="36" t="s">
        <v>181</v>
      </c>
      <c r="N14" s="21" t="s">
        <v>182</v>
      </c>
    </row>
    <row r="15" spans="1:14" s="2" customFormat="1" ht="16.5">
      <c r="A15" s="14">
        <v>13</v>
      </c>
      <c r="B15" s="9">
        <f t="shared" si="0"/>
        <v>0</v>
      </c>
      <c r="C15" s="35"/>
      <c r="D15" s="35"/>
      <c r="E15" s="5"/>
      <c r="F15" s="4"/>
      <c r="G15" s="4"/>
      <c r="H15" s="18"/>
      <c r="I15" s="19"/>
      <c r="J15" s="19"/>
      <c r="K15" s="19"/>
      <c r="L15" s="39"/>
      <c r="M15" s="36" t="s">
        <v>181</v>
      </c>
      <c r="N15" s="21" t="s">
        <v>182</v>
      </c>
    </row>
    <row r="16" spans="1:14" s="2" customFormat="1" ht="16.5">
      <c r="A16" s="14">
        <v>14</v>
      </c>
      <c r="B16" s="9">
        <f t="shared" si="0"/>
        <v>0</v>
      </c>
      <c r="C16" s="35"/>
      <c r="D16" s="35"/>
      <c r="E16" s="5"/>
      <c r="F16" s="4"/>
      <c r="G16" s="4"/>
      <c r="H16" s="18"/>
      <c r="I16" s="19"/>
      <c r="J16" s="19"/>
      <c r="K16" s="19"/>
      <c r="L16" s="39"/>
      <c r="M16" s="36" t="s">
        <v>181</v>
      </c>
      <c r="N16" s="21" t="s">
        <v>182</v>
      </c>
    </row>
    <row r="17" spans="1:14" s="2" customFormat="1" ht="17.25" thickBot="1">
      <c r="A17" s="15">
        <v>15</v>
      </c>
      <c r="B17" s="103"/>
      <c r="C17" s="103"/>
      <c r="D17" s="103"/>
      <c r="E17" s="107"/>
      <c r="F17" s="6"/>
      <c r="G17" s="6"/>
      <c r="H17" s="24"/>
      <c r="I17" s="22"/>
      <c r="J17" s="22"/>
      <c r="K17" s="22"/>
      <c r="L17" s="40"/>
      <c r="M17" s="37" t="s">
        <v>181</v>
      </c>
      <c r="N17" s="109" t="s">
        <v>182</v>
      </c>
    </row>
    <row r="18" ht="3" customHeight="1" thickBot="1"/>
    <row r="19" spans="1:14" s="2" customFormat="1" ht="69" customHeight="1" thickBot="1">
      <c r="A19" s="43" t="s">
        <v>183</v>
      </c>
      <c r="B19" s="128" t="s">
        <v>184</v>
      </c>
      <c r="C19" s="129"/>
      <c r="D19" s="129"/>
      <c r="E19" s="129"/>
      <c r="F19" s="129"/>
      <c r="G19" s="130"/>
      <c r="H19" s="44"/>
      <c r="I19" s="98">
        <v>300</v>
      </c>
      <c r="J19" s="98">
        <v>2000</v>
      </c>
      <c r="K19" s="98">
        <v>1</v>
      </c>
      <c r="L19" s="42"/>
      <c r="M19" s="41"/>
      <c r="N19" s="42"/>
    </row>
    <row r="21" ht="17.25">
      <c r="B21" s="181"/>
    </row>
  </sheetData>
  <sheetProtection/>
  <mergeCells count="9">
    <mergeCell ref="G1:G2"/>
    <mergeCell ref="H1:N1"/>
    <mergeCell ref="B19:G19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23" sqref="G23"/>
    </sheetView>
  </sheetViews>
  <sheetFormatPr defaultColWidth="9.00390625" defaultRowHeight="15.75"/>
  <cols>
    <col min="1" max="1" width="7.125" style="0" customWidth="1"/>
    <col min="2" max="2" width="5.50390625" style="0" customWidth="1"/>
    <col min="3" max="3" width="7.50390625" style="1" customWidth="1"/>
    <col min="4" max="4" width="9.00390625" style="0" customWidth="1"/>
    <col min="5" max="5" width="37.625" style="0" customWidth="1"/>
    <col min="6" max="6" width="6.375" style="0" customWidth="1"/>
    <col min="7" max="7" width="8.25390625" style="0" customWidth="1"/>
    <col min="8" max="8" width="6.75390625" style="0" customWidth="1"/>
    <col min="9" max="9" width="9.00390625" style="0" customWidth="1"/>
    <col min="10" max="10" width="8.00390625" style="0" customWidth="1"/>
    <col min="11" max="11" width="5.375" style="0" customWidth="1"/>
    <col min="12" max="12" width="8.375" style="0" customWidth="1"/>
    <col min="13" max="13" width="9.00390625" style="1" customWidth="1"/>
  </cols>
  <sheetData>
    <row r="1" spans="1:13" s="25" customFormat="1" ht="16.5">
      <c r="A1" s="33" t="s">
        <v>114</v>
      </c>
      <c r="B1" s="118" t="s">
        <v>115</v>
      </c>
      <c r="C1" s="142" t="s">
        <v>116</v>
      </c>
      <c r="D1" s="126" t="s">
        <v>117</v>
      </c>
      <c r="E1" s="136" t="s">
        <v>118</v>
      </c>
      <c r="F1" s="112" t="s">
        <v>119</v>
      </c>
      <c r="G1" s="12" t="s">
        <v>120</v>
      </c>
      <c r="H1" s="112" t="s">
        <v>123</v>
      </c>
      <c r="I1" s="12" t="s">
        <v>124</v>
      </c>
      <c r="J1" s="114" t="s">
        <v>125</v>
      </c>
      <c r="K1" s="182" t="s">
        <v>126</v>
      </c>
      <c r="L1" s="134" t="s">
        <v>127</v>
      </c>
      <c r="M1" s="110" t="s">
        <v>128</v>
      </c>
    </row>
    <row r="2" spans="1:13" s="25" customFormat="1" ht="17.25" thickBot="1">
      <c r="A2" s="34">
        <v>0.8</v>
      </c>
      <c r="B2" s="119"/>
      <c r="C2" s="183"/>
      <c r="D2" s="121"/>
      <c r="E2" s="184"/>
      <c r="F2" s="113"/>
      <c r="G2" s="13">
        <v>0.1</v>
      </c>
      <c r="H2" s="113"/>
      <c r="I2" s="13">
        <v>0.1</v>
      </c>
      <c r="J2" s="115"/>
      <c r="K2" s="185"/>
      <c r="L2" s="135"/>
      <c r="M2" s="111"/>
    </row>
    <row r="3" spans="1:13" s="2" customFormat="1" ht="17.25" thickTop="1">
      <c r="A3" s="35"/>
      <c r="B3" s="45" t="e">
        <f>RANK(A3,$A$3:$A$17)</f>
        <v>#N/A</v>
      </c>
      <c r="C3" s="11" t="s">
        <v>34</v>
      </c>
      <c r="D3" s="5"/>
      <c r="E3" s="31" t="s">
        <v>35</v>
      </c>
      <c r="F3" s="11"/>
      <c r="G3" s="7" t="e">
        <f>F3/MAX($F$3:$F$17)*10</f>
        <v>#DIV/0!</v>
      </c>
      <c r="H3" s="11"/>
      <c r="I3" s="7" t="e">
        <f>H3/MAX($H$3:$H$17)*10</f>
        <v>#DIV/0!</v>
      </c>
      <c r="J3" s="9" t="e">
        <f aca="true" t="shared" si="0" ref="J3:J17">G3+I3</f>
        <v>#DIV/0!</v>
      </c>
      <c r="K3" s="186" t="e">
        <f>RANK(J3,$J$3:$J$17)</f>
        <v>#DIV/0!</v>
      </c>
      <c r="L3" s="7" t="e">
        <f>A3+J3</f>
        <v>#DIV/0!</v>
      </c>
      <c r="M3" s="35" t="e">
        <f>RANK(L3,$L$3:$L$17)</f>
        <v>#DIV/0!</v>
      </c>
    </row>
    <row r="4" spans="1:13" s="2" customFormat="1" ht="16.5">
      <c r="A4" s="35"/>
      <c r="B4" s="45" t="e">
        <f>RANK(A4,$A$3:$A$17)</f>
        <v>#N/A</v>
      </c>
      <c r="C4" s="11" t="s">
        <v>40</v>
      </c>
      <c r="D4" s="5"/>
      <c r="E4" s="31" t="s">
        <v>41</v>
      </c>
      <c r="F4" s="11"/>
      <c r="G4" s="7" t="e">
        <f aca="true" t="shared" si="1" ref="G4:G17">F4/MAX($F$3:$F$17)*10</f>
        <v>#DIV/0!</v>
      </c>
      <c r="H4" s="11"/>
      <c r="I4" s="7" t="e">
        <f aca="true" t="shared" si="2" ref="I4:I17">H4/MAX($H$3:$H$17)*10</f>
        <v>#DIV/0!</v>
      </c>
      <c r="J4" s="9" t="e">
        <f t="shared" si="0"/>
        <v>#DIV/0!</v>
      </c>
      <c r="K4" s="186" t="e">
        <f aca="true" t="shared" si="3" ref="K4:K17">RANK(J4,$J$3:$J$17)</f>
        <v>#DIV/0!</v>
      </c>
      <c r="L4" s="7" t="e">
        <f>A4+J4</f>
        <v>#DIV/0!</v>
      </c>
      <c r="M4" s="35" t="e">
        <f aca="true" t="shared" si="4" ref="M4:M17">RANK(L4,$L$3:$L$17)</f>
        <v>#DIV/0!</v>
      </c>
    </row>
    <row r="5" spans="1:13" s="2" customFormat="1" ht="16.5">
      <c r="A5" s="35"/>
      <c r="B5" s="45" t="e">
        <f>RANK(A5,$A$3:$A$17)</f>
        <v>#N/A</v>
      </c>
      <c r="C5" s="11" t="s">
        <v>46</v>
      </c>
      <c r="D5" s="5"/>
      <c r="E5" s="31" t="s">
        <v>47</v>
      </c>
      <c r="F5" s="11"/>
      <c r="G5" s="7" t="e">
        <f t="shared" si="1"/>
        <v>#DIV/0!</v>
      </c>
      <c r="H5" s="11"/>
      <c r="I5" s="7" t="e">
        <f t="shared" si="2"/>
        <v>#DIV/0!</v>
      </c>
      <c r="J5" s="9" t="e">
        <f t="shared" si="0"/>
        <v>#DIV/0!</v>
      </c>
      <c r="K5" s="186" t="e">
        <f t="shared" si="3"/>
        <v>#DIV/0!</v>
      </c>
      <c r="L5" s="7" t="e">
        <f>A5+J5</f>
        <v>#DIV/0!</v>
      </c>
      <c r="M5" s="35" t="e">
        <f t="shared" si="4"/>
        <v>#DIV/0!</v>
      </c>
    </row>
    <row r="6" spans="1:13" s="2" customFormat="1" ht="16.5">
      <c r="A6" s="35"/>
      <c r="B6" s="45" t="e">
        <f>RANK(A6,$A$3:$A$17)</f>
        <v>#N/A</v>
      </c>
      <c r="C6" s="11" t="s">
        <v>52</v>
      </c>
      <c r="D6" s="4"/>
      <c r="E6" s="31" t="s">
        <v>53</v>
      </c>
      <c r="F6" s="11"/>
      <c r="G6" s="7" t="e">
        <f t="shared" si="1"/>
        <v>#DIV/0!</v>
      </c>
      <c r="H6" s="11"/>
      <c r="I6" s="7" t="e">
        <f t="shared" si="2"/>
        <v>#DIV/0!</v>
      </c>
      <c r="J6" s="9" t="e">
        <f t="shared" si="0"/>
        <v>#DIV/0!</v>
      </c>
      <c r="K6" s="186" t="e">
        <f t="shared" si="3"/>
        <v>#DIV/0!</v>
      </c>
      <c r="L6" s="7" t="e">
        <f>A6+J6</f>
        <v>#DIV/0!</v>
      </c>
      <c r="M6" s="35" t="e">
        <f t="shared" si="4"/>
        <v>#DIV/0!</v>
      </c>
    </row>
    <row r="7" spans="1:13" s="2" customFormat="1" ht="16.5">
      <c r="A7" s="35"/>
      <c r="B7" s="45" t="e">
        <f>RANK(A7,$A$3:$A$17)</f>
        <v>#N/A</v>
      </c>
      <c r="C7" s="11" t="s">
        <v>58</v>
      </c>
      <c r="D7" s="4"/>
      <c r="E7" s="31" t="s">
        <v>59</v>
      </c>
      <c r="F7" s="11"/>
      <c r="G7" s="7" t="e">
        <f t="shared" si="1"/>
        <v>#DIV/0!</v>
      </c>
      <c r="H7" s="11"/>
      <c r="I7" s="7" t="e">
        <f t="shared" si="2"/>
        <v>#DIV/0!</v>
      </c>
      <c r="J7" s="9" t="e">
        <f t="shared" si="0"/>
        <v>#DIV/0!</v>
      </c>
      <c r="K7" s="186" t="e">
        <f t="shared" si="3"/>
        <v>#DIV/0!</v>
      </c>
      <c r="L7" s="7" t="e">
        <f>A7+J7</f>
        <v>#DIV/0!</v>
      </c>
      <c r="M7" s="35" t="e">
        <f t="shared" si="4"/>
        <v>#DIV/0!</v>
      </c>
    </row>
    <row r="8" spans="1:13" s="2" customFormat="1" ht="16.5">
      <c r="A8" s="35"/>
      <c r="B8" s="45" t="e">
        <f>RANK(A8,$A$3:$A$17)</f>
        <v>#N/A</v>
      </c>
      <c r="C8" s="11" t="s">
        <v>64</v>
      </c>
      <c r="D8" s="4"/>
      <c r="E8" s="31" t="s">
        <v>65</v>
      </c>
      <c r="F8" s="11"/>
      <c r="G8" s="7" t="e">
        <f t="shared" si="1"/>
        <v>#DIV/0!</v>
      </c>
      <c r="H8" s="11"/>
      <c r="I8" s="7" t="e">
        <f t="shared" si="2"/>
        <v>#DIV/0!</v>
      </c>
      <c r="J8" s="9" t="e">
        <f t="shared" si="0"/>
        <v>#DIV/0!</v>
      </c>
      <c r="K8" s="186" t="e">
        <f t="shared" si="3"/>
        <v>#DIV/0!</v>
      </c>
      <c r="L8" s="7" t="e">
        <f>A8+J8</f>
        <v>#DIV/0!</v>
      </c>
      <c r="M8" s="35" t="e">
        <f t="shared" si="4"/>
        <v>#DIV/0!</v>
      </c>
    </row>
    <row r="9" spans="1:13" s="2" customFormat="1" ht="16.5">
      <c r="A9" s="35"/>
      <c r="B9" s="45" t="e">
        <f>RANK(A9,$A$3:$A$17)</f>
        <v>#N/A</v>
      </c>
      <c r="C9" s="11" t="s">
        <v>70</v>
      </c>
      <c r="D9" s="4"/>
      <c r="E9" s="31" t="s">
        <v>71</v>
      </c>
      <c r="F9" s="11"/>
      <c r="G9" s="7" t="e">
        <f t="shared" si="1"/>
        <v>#DIV/0!</v>
      </c>
      <c r="H9" s="11"/>
      <c r="I9" s="7" t="e">
        <f t="shared" si="2"/>
        <v>#DIV/0!</v>
      </c>
      <c r="J9" s="9" t="e">
        <f t="shared" si="0"/>
        <v>#DIV/0!</v>
      </c>
      <c r="K9" s="186" t="e">
        <f t="shared" si="3"/>
        <v>#DIV/0!</v>
      </c>
      <c r="L9" s="7" t="e">
        <f>A9+J9</f>
        <v>#DIV/0!</v>
      </c>
      <c r="M9" s="35" t="e">
        <f t="shared" si="4"/>
        <v>#DIV/0!</v>
      </c>
    </row>
    <row r="10" spans="1:13" s="2" customFormat="1" ht="16.5">
      <c r="A10" s="35"/>
      <c r="B10" s="45" t="e">
        <f>RANK(A10,$A$3:$A$17)</f>
        <v>#N/A</v>
      </c>
      <c r="C10" s="11" t="s">
        <v>76</v>
      </c>
      <c r="D10" s="4"/>
      <c r="E10" s="31" t="s">
        <v>77</v>
      </c>
      <c r="F10" s="11"/>
      <c r="G10" s="7" t="e">
        <f t="shared" si="1"/>
        <v>#DIV/0!</v>
      </c>
      <c r="H10" s="11"/>
      <c r="I10" s="7" t="e">
        <f t="shared" si="2"/>
        <v>#DIV/0!</v>
      </c>
      <c r="J10" s="9" t="e">
        <f t="shared" si="0"/>
        <v>#DIV/0!</v>
      </c>
      <c r="K10" s="186" t="e">
        <f t="shared" si="3"/>
        <v>#DIV/0!</v>
      </c>
      <c r="L10" s="7" t="e">
        <f>A10+J10</f>
        <v>#DIV/0!</v>
      </c>
      <c r="M10" s="35" t="e">
        <f t="shared" si="4"/>
        <v>#DIV/0!</v>
      </c>
    </row>
    <row r="11" spans="1:13" s="2" customFormat="1" ht="16.5">
      <c r="A11" s="35"/>
      <c r="B11" s="45" t="e">
        <f>RANK(A11,$A$3:$A$17)</f>
        <v>#N/A</v>
      </c>
      <c r="C11" s="11" t="s">
        <v>82</v>
      </c>
      <c r="D11" s="4"/>
      <c r="E11" s="31" t="s">
        <v>83</v>
      </c>
      <c r="F11" s="11"/>
      <c r="G11" s="7" t="e">
        <f t="shared" si="1"/>
        <v>#DIV/0!</v>
      </c>
      <c r="H11" s="11"/>
      <c r="I11" s="7" t="e">
        <f t="shared" si="2"/>
        <v>#DIV/0!</v>
      </c>
      <c r="J11" s="9" t="e">
        <f t="shared" si="0"/>
        <v>#DIV/0!</v>
      </c>
      <c r="K11" s="186" t="e">
        <f t="shared" si="3"/>
        <v>#DIV/0!</v>
      </c>
      <c r="L11" s="7" t="e">
        <f>A11+J11</f>
        <v>#DIV/0!</v>
      </c>
      <c r="M11" s="35" t="e">
        <f t="shared" si="4"/>
        <v>#DIV/0!</v>
      </c>
    </row>
    <row r="12" spans="1:13" s="2" customFormat="1" ht="16.5">
      <c r="A12" s="35"/>
      <c r="B12" s="45" t="e">
        <f>RANK(A12,$A$3:$A$17)</f>
        <v>#N/A</v>
      </c>
      <c r="C12" s="11" t="s">
        <v>88</v>
      </c>
      <c r="D12" s="4"/>
      <c r="E12" s="31" t="s">
        <v>89</v>
      </c>
      <c r="F12" s="11"/>
      <c r="G12" s="7" t="e">
        <f t="shared" si="1"/>
        <v>#DIV/0!</v>
      </c>
      <c r="H12" s="11"/>
      <c r="I12" s="7" t="e">
        <f t="shared" si="2"/>
        <v>#DIV/0!</v>
      </c>
      <c r="J12" s="9" t="e">
        <f t="shared" si="0"/>
        <v>#DIV/0!</v>
      </c>
      <c r="K12" s="186" t="e">
        <f t="shared" si="3"/>
        <v>#DIV/0!</v>
      </c>
      <c r="L12" s="7"/>
      <c r="M12" s="35"/>
    </row>
    <row r="13" spans="1:13" ht="16.5">
      <c r="A13" s="187"/>
      <c r="B13" s="45" t="e">
        <f>RANK(A13,$A$3:$A$17)</f>
        <v>#N/A</v>
      </c>
      <c r="C13" s="11" t="s">
        <v>94</v>
      </c>
      <c r="D13" s="4"/>
      <c r="E13" s="31" t="s">
        <v>95</v>
      </c>
      <c r="F13" s="188"/>
      <c r="G13" s="7" t="e">
        <f t="shared" si="1"/>
        <v>#DIV/0!</v>
      </c>
      <c r="H13" s="188"/>
      <c r="I13" s="7" t="e">
        <f t="shared" si="2"/>
        <v>#DIV/0!</v>
      </c>
      <c r="J13" s="9" t="e">
        <f t="shared" si="0"/>
        <v>#DIV/0!</v>
      </c>
      <c r="K13" s="186" t="e">
        <f t="shared" si="3"/>
        <v>#DIV/0!</v>
      </c>
      <c r="L13" s="7" t="e">
        <f>A13+J13</f>
        <v>#DIV/0!</v>
      </c>
      <c r="M13" s="35" t="e">
        <f t="shared" si="4"/>
        <v>#DIV/0!</v>
      </c>
    </row>
    <row r="14" spans="1:13" ht="16.5">
      <c r="A14" s="187"/>
      <c r="B14" s="45" t="e">
        <f>RANK(A14,$A$3:$A$17)</f>
        <v>#N/A</v>
      </c>
      <c r="C14" s="11" t="s">
        <v>100</v>
      </c>
      <c r="D14" s="4"/>
      <c r="E14" s="31" t="s">
        <v>101</v>
      </c>
      <c r="F14" s="188"/>
      <c r="G14" s="7" t="e">
        <f t="shared" si="1"/>
        <v>#DIV/0!</v>
      </c>
      <c r="H14" s="188"/>
      <c r="I14" s="7" t="e">
        <f t="shared" si="2"/>
        <v>#DIV/0!</v>
      </c>
      <c r="J14" s="9" t="e">
        <f t="shared" si="0"/>
        <v>#DIV/0!</v>
      </c>
      <c r="K14" s="186" t="e">
        <f t="shared" si="3"/>
        <v>#DIV/0!</v>
      </c>
      <c r="L14" s="7" t="e">
        <f>A14+J14</f>
        <v>#DIV/0!</v>
      </c>
      <c r="M14" s="35" t="e">
        <f t="shared" si="4"/>
        <v>#DIV/0!</v>
      </c>
    </row>
    <row r="15" spans="1:13" ht="16.5">
      <c r="A15" s="187"/>
      <c r="B15" s="45" t="e">
        <f>RANK(A15,$A$3:$A$17)</f>
        <v>#N/A</v>
      </c>
      <c r="C15" s="11" t="s">
        <v>106</v>
      </c>
      <c r="D15" s="4"/>
      <c r="E15" s="31" t="s">
        <v>107</v>
      </c>
      <c r="F15" s="188"/>
      <c r="G15" s="7" t="e">
        <f t="shared" si="1"/>
        <v>#DIV/0!</v>
      </c>
      <c r="H15" s="188"/>
      <c r="I15" s="7" t="e">
        <f t="shared" si="2"/>
        <v>#DIV/0!</v>
      </c>
      <c r="J15" s="9" t="e">
        <f t="shared" si="0"/>
        <v>#DIV/0!</v>
      </c>
      <c r="K15" s="186" t="e">
        <f t="shared" si="3"/>
        <v>#DIV/0!</v>
      </c>
      <c r="L15" s="7" t="e">
        <f>A15+J15</f>
        <v>#DIV/0!</v>
      </c>
      <c r="M15" s="35" t="e">
        <f t="shared" si="4"/>
        <v>#DIV/0!</v>
      </c>
    </row>
    <row r="16" spans="1:13" ht="16.5">
      <c r="A16" s="187"/>
      <c r="B16" s="45" t="e">
        <f>RANK(A16,$A$3:$A$17)</f>
        <v>#N/A</v>
      </c>
      <c r="C16" s="11" t="s">
        <v>110</v>
      </c>
      <c r="D16" s="4"/>
      <c r="E16" s="31" t="s">
        <v>111</v>
      </c>
      <c r="F16" s="188"/>
      <c r="G16" s="7" t="e">
        <f t="shared" si="1"/>
        <v>#DIV/0!</v>
      </c>
      <c r="H16" s="188"/>
      <c r="I16" s="7" t="e">
        <f t="shared" si="2"/>
        <v>#DIV/0!</v>
      </c>
      <c r="J16" s="9" t="e">
        <f t="shared" si="0"/>
        <v>#DIV/0!</v>
      </c>
      <c r="K16" s="186" t="e">
        <f t="shared" si="3"/>
        <v>#DIV/0!</v>
      </c>
      <c r="L16" s="7" t="e">
        <f>A16+J16</f>
        <v>#DIV/0!</v>
      </c>
      <c r="M16" s="35" t="e">
        <f t="shared" si="4"/>
        <v>#DIV/0!</v>
      </c>
    </row>
    <row r="17" spans="1:13" ht="17.25" thickBot="1">
      <c r="A17" s="189"/>
      <c r="B17" s="101" t="e">
        <f>RANK(A17,$A$3:$A$17)</f>
        <v>#N/A</v>
      </c>
      <c r="C17" s="105" t="s">
        <v>112</v>
      </c>
      <c r="D17" s="6"/>
      <c r="E17" s="32" t="s">
        <v>113</v>
      </c>
      <c r="F17" s="190"/>
      <c r="G17" s="8" t="e">
        <f t="shared" si="1"/>
        <v>#DIV/0!</v>
      </c>
      <c r="H17" s="190"/>
      <c r="I17" s="8" t="e">
        <f t="shared" si="2"/>
        <v>#DIV/0!</v>
      </c>
      <c r="J17" s="10" t="e">
        <f t="shared" si="0"/>
        <v>#DIV/0!</v>
      </c>
      <c r="K17" s="191" t="e">
        <f t="shared" si="3"/>
        <v>#DIV/0!</v>
      </c>
      <c r="L17" s="8" t="e">
        <f>A17+J17</f>
        <v>#DIV/0!</v>
      </c>
      <c r="M17" s="103" t="e">
        <f t="shared" si="4"/>
        <v>#DIV/0!</v>
      </c>
    </row>
    <row r="18" spans="1:7" ht="16.5">
      <c r="A18" s="192"/>
      <c r="F18" s="192"/>
      <c r="G18" s="193"/>
    </row>
    <row r="19" spans="6:7" ht="16.5">
      <c r="F19" s="192"/>
      <c r="G19" s="193"/>
    </row>
    <row r="20" spans="6:7" ht="16.5">
      <c r="F20" s="192"/>
      <c r="G20" s="193"/>
    </row>
    <row r="21" spans="6:7" ht="16.5">
      <c r="F21" s="192"/>
      <c r="G21" s="193"/>
    </row>
    <row r="22" spans="6:7" ht="16.5">
      <c r="F22" s="192"/>
      <c r="G22" s="193"/>
    </row>
    <row r="23" ht="16.5">
      <c r="G23" s="3"/>
    </row>
    <row r="24" ht="16.5">
      <c r="G24" s="3"/>
    </row>
    <row r="25" ht="16.5">
      <c r="G25" s="3"/>
    </row>
  </sheetData>
  <sheetProtection/>
  <mergeCells count="10"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H1:H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18" sqref="G18"/>
    </sheetView>
  </sheetViews>
  <sheetFormatPr defaultColWidth="9.00390625" defaultRowHeight="15.75"/>
  <cols>
    <col min="1" max="2" width="6.75390625" style="2" customWidth="1"/>
    <col min="3" max="3" width="7.00390625" style="2" customWidth="1"/>
    <col min="4" max="4" width="6.625" style="2" customWidth="1"/>
    <col min="5" max="5" width="7.25390625" style="25" customWidth="1"/>
    <col min="6" max="6" width="8.75390625" style="2" customWidth="1"/>
    <col min="7" max="7" width="32.625" style="2" customWidth="1"/>
    <col min="8" max="8" width="9.75390625" style="2" customWidth="1"/>
    <col min="9" max="9" width="6.125" style="2" customWidth="1"/>
    <col min="10" max="10" width="6.625" style="2" customWidth="1"/>
    <col min="11" max="11" width="5.75390625" style="2" customWidth="1"/>
    <col min="12" max="12" width="6.875" style="2" customWidth="1"/>
    <col min="13" max="13" width="17.50390625" style="2" customWidth="1"/>
    <col min="14" max="14" width="25.75390625" style="2" customWidth="1"/>
    <col min="15" max="16384" width="9.00390625" style="2" customWidth="1"/>
  </cols>
  <sheetData>
    <row r="1" spans="1:14" s="25" customFormat="1" ht="16.5" customHeight="1" thickBot="1">
      <c r="A1" s="138" t="s">
        <v>128</v>
      </c>
      <c r="B1" s="169" t="s">
        <v>127</v>
      </c>
      <c r="C1" s="140" t="s">
        <v>114</v>
      </c>
      <c r="D1" s="172" t="s">
        <v>157</v>
      </c>
      <c r="E1" s="142" t="s">
        <v>116</v>
      </c>
      <c r="F1" s="126" t="s">
        <v>117</v>
      </c>
      <c r="G1" s="136" t="s">
        <v>158</v>
      </c>
      <c r="H1" s="132" t="s">
        <v>159</v>
      </c>
      <c r="I1" s="132"/>
      <c r="J1" s="132"/>
      <c r="K1" s="132"/>
      <c r="L1" s="132"/>
      <c r="M1" s="132"/>
      <c r="N1" s="133"/>
    </row>
    <row r="2" spans="1:14" s="25" customFormat="1" ht="17.25" thickBot="1">
      <c r="A2" s="139"/>
      <c r="B2" s="194"/>
      <c r="C2" s="141"/>
      <c r="D2" s="195"/>
      <c r="E2" s="143"/>
      <c r="F2" s="144"/>
      <c r="G2" s="137"/>
      <c r="H2" s="73" t="s">
        <v>160</v>
      </c>
      <c r="I2" s="74" t="s">
        <v>161</v>
      </c>
      <c r="J2" s="74" t="s">
        <v>162</v>
      </c>
      <c r="K2" s="94" t="s">
        <v>163</v>
      </c>
      <c r="L2" s="75" t="s">
        <v>164</v>
      </c>
      <c r="M2" s="76" t="s">
        <v>165</v>
      </c>
      <c r="N2" s="75" t="s">
        <v>166</v>
      </c>
    </row>
    <row r="3" spans="1:14" ht="50.25" customHeight="1" thickTop="1">
      <c r="A3" s="158">
        <v>1</v>
      </c>
      <c r="B3" s="196">
        <f>C3+D3</f>
        <v>0</v>
      </c>
      <c r="C3" s="160"/>
      <c r="D3" s="197"/>
      <c r="E3" s="162"/>
      <c r="F3" s="154"/>
      <c r="G3" s="156"/>
      <c r="H3" s="52">
        <v>5000</v>
      </c>
      <c r="I3" s="5">
        <v>3000</v>
      </c>
      <c r="J3" s="5">
        <v>10000</v>
      </c>
      <c r="K3" s="5">
        <v>3</v>
      </c>
      <c r="L3" s="38">
        <v>1</v>
      </c>
      <c r="M3" s="79" t="s">
        <v>185</v>
      </c>
      <c r="N3" s="80" t="s">
        <v>186</v>
      </c>
    </row>
    <row r="4" spans="1:14" ht="17.25" customHeight="1" thickBot="1">
      <c r="A4" s="159"/>
      <c r="B4" s="198"/>
      <c r="C4" s="161"/>
      <c r="D4" s="199"/>
      <c r="E4" s="163"/>
      <c r="F4" s="155"/>
      <c r="G4" s="157"/>
      <c r="H4" s="145" t="s">
        <v>187</v>
      </c>
      <c r="I4" s="146"/>
      <c r="J4" s="146"/>
      <c r="K4" s="146"/>
      <c r="L4" s="147"/>
      <c r="M4" s="146"/>
      <c r="N4" s="148"/>
    </row>
    <row r="5" spans="1:14" ht="49.5">
      <c r="A5" s="158">
        <v>2</v>
      </c>
      <c r="B5" s="196">
        <f>C5+D5</f>
        <v>0</v>
      </c>
      <c r="C5" s="160"/>
      <c r="D5" s="197"/>
      <c r="E5" s="162"/>
      <c r="F5" s="154"/>
      <c r="G5" s="156"/>
      <c r="H5" s="53">
        <v>3000</v>
      </c>
      <c r="I5" s="106">
        <v>2000</v>
      </c>
      <c r="J5" s="106">
        <v>8000</v>
      </c>
      <c r="K5" s="106">
        <v>2</v>
      </c>
      <c r="L5" s="54">
        <v>1</v>
      </c>
      <c r="M5" s="81" t="s">
        <v>188</v>
      </c>
      <c r="N5" s="82" t="s">
        <v>189</v>
      </c>
    </row>
    <row r="6" spans="1:14" ht="51" customHeight="1" thickBot="1">
      <c r="A6" s="159"/>
      <c r="B6" s="198"/>
      <c r="C6" s="161"/>
      <c r="D6" s="199"/>
      <c r="E6" s="163"/>
      <c r="F6" s="155"/>
      <c r="G6" s="157"/>
      <c r="H6" s="145" t="s">
        <v>190</v>
      </c>
      <c r="I6" s="149"/>
      <c r="J6" s="149"/>
      <c r="K6" s="149"/>
      <c r="L6" s="149"/>
      <c r="M6" s="149"/>
      <c r="N6" s="150"/>
    </row>
    <row r="7" spans="1:14" ht="33">
      <c r="A7" s="158">
        <v>3</v>
      </c>
      <c r="B7" s="196">
        <f>C7+D7</f>
        <v>0</v>
      </c>
      <c r="C7" s="160"/>
      <c r="D7" s="197"/>
      <c r="E7" s="162"/>
      <c r="F7" s="154"/>
      <c r="G7" s="156"/>
      <c r="H7" s="53">
        <v>2000</v>
      </c>
      <c r="I7" s="106">
        <v>1000</v>
      </c>
      <c r="J7" s="106">
        <v>5000</v>
      </c>
      <c r="K7" s="106">
        <v>1</v>
      </c>
      <c r="L7" s="54">
        <v>1</v>
      </c>
      <c r="M7" s="81" t="s">
        <v>191</v>
      </c>
      <c r="N7" s="92" t="s">
        <v>192</v>
      </c>
    </row>
    <row r="8" spans="1:14" ht="17.25" thickBot="1">
      <c r="A8" s="159"/>
      <c r="B8" s="198"/>
      <c r="C8" s="161"/>
      <c r="D8" s="199"/>
      <c r="E8" s="163"/>
      <c r="F8" s="155"/>
      <c r="G8" s="157"/>
      <c r="H8" s="151" t="s">
        <v>193</v>
      </c>
      <c r="I8" s="152"/>
      <c r="J8" s="152"/>
      <c r="K8" s="152"/>
      <c r="L8" s="152"/>
      <c r="M8" s="152"/>
      <c r="N8" s="153"/>
    </row>
    <row r="9" spans="1:14" ht="16.5">
      <c r="A9" s="100">
        <v>4</v>
      </c>
      <c r="B9" s="200">
        <f>C9+D9</f>
        <v>0</v>
      </c>
      <c r="C9" s="102"/>
      <c r="D9" s="102"/>
      <c r="E9" s="104"/>
      <c r="F9" s="58"/>
      <c r="G9" s="59"/>
      <c r="H9" s="57"/>
      <c r="I9" s="106">
        <v>500</v>
      </c>
      <c r="J9" s="106">
        <v>3000</v>
      </c>
      <c r="K9" s="106">
        <v>1</v>
      </c>
      <c r="L9" s="54">
        <v>1</v>
      </c>
      <c r="M9" s="95" t="s">
        <v>194</v>
      </c>
      <c r="N9" s="84" t="s">
        <v>195</v>
      </c>
    </row>
    <row r="10" spans="1:14" ht="16.5">
      <c r="A10" s="45">
        <v>5</v>
      </c>
      <c r="B10" s="201">
        <f>C10+D10</f>
        <v>0</v>
      </c>
      <c r="C10" s="35"/>
      <c r="D10" s="35"/>
      <c r="E10" s="11"/>
      <c r="F10" s="4"/>
      <c r="G10" s="31"/>
      <c r="H10" s="18"/>
      <c r="I10" s="5">
        <v>500</v>
      </c>
      <c r="J10" s="5">
        <v>3000</v>
      </c>
      <c r="K10" s="5">
        <v>1</v>
      </c>
      <c r="L10" s="38">
        <v>1</v>
      </c>
      <c r="M10" s="77" t="s">
        <v>196</v>
      </c>
      <c r="N10" s="78" t="s">
        <v>197</v>
      </c>
    </row>
    <row r="11" spans="1:14" ht="16.5">
      <c r="A11" s="45">
        <v>6</v>
      </c>
      <c r="B11" s="201">
        <f aca="true" t="shared" si="0" ref="B11:B19">C11+D11</f>
        <v>0</v>
      </c>
      <c r="C11" s="35"/>
      <c r="D11" s="35"/>
      <c r="E11" s="11"/>
      <c r="F11" s="4"/>
      <c r="G11" s="31"/>
      <c r="H11" s="18"/>
      <c r="I11" s="5">
        <v>500</v>
      </c>
      <c r="J11" s="5">
        <v>3000</v>
      </c>
      <c r="K11" s="5">
        <v>1</v>
      </c>
      <c r="L11" s="38">
        <v>1</v>
      </c>
      <c r="M11" s="77" t="s">
        <v>171</v>
      </c>
      <c r="N11" s="78" t="s">
        <v>198</v>
      </c>
    </row>
    <row r="12" spans="1:14" ht="16.5">
      <c r="A12" s="45">
        <v>7</v>
      </c>
      <c r="B12" s="201">
        <f t="shared" si="0"/>
        <v>0</v>
      </c>
      <c r="C12" s="35"/>
      <c r="D12" s="35"/>
      <c r="E12" s="11"/>
      <c r="F12" s="4"/>
      <c r="G12" s="31"/>
      <c r="H12" s="18"/>
      <c r="I12" s="5">
        <v>500</v>
      </c>
      <c r="J12" s="5">
        <v>3000</v>
      </c>
      <c r="K12" s="5">
        <v>1</v>
      </c>
      <c r="L12" s="38">
        <v>1</v>
      </c>
      <c r="M12" s="77" t="s">
        <v>7</v>
      </c>
      <c r="N12" s="78" t="s">
        <v>199</v>
      </c>
    </row>
    <row r="13" spans="1:14" ht="16.5">
      <c r="A13" s="45">
        <v>8</v>
      </c>
      <c r="B13" s="201">
        <f t="shared" si="0"/>
        <v>0</v>
      </c>
      <c r="C13" s="35"/>
      <c r="D13" s="35"/>
      <c r="E13" s="11"/>
      <c r="F13" s="4"/>
      <c r="G13" s="31"/>
      <c r="H13" s="18"/>
      <c r="I13" s="5">
        <v>500</v>
      </c>
      <c r="J13" s="5">
        <v>3000</v>
      </c>
      <c r="K13" s="5">
        <v>1</v>
      </c>
      <c r="L13" s="38">
        <v>1</v>
      </c>
      <c r="M13" s="77" t="s">
        <v>200</v>
      </c>
      <c r="N13" s="78" t="s">
        <v>201</v>
      </c>
    </row>
    <row r="14" spans="1:14" ht="16.5">
      <c r="A14" s="45">
        <v>9</v>
      </c>
      <c r="B14" s="201">
        <f t="shared" si="0"/>
        <v>0</v>
      </c>
      <c r="C14" s="35"/>
      <c r="D14" s="35"/>
      <c r="E14" s="11"/>
      <c r="F14" s="4"/>
      <c r="G14" s="31"/>
      <c r="H14" s="47"/>
      <c r="I14" s="30"/>
      <c r="J14" s="30"/>
      <c r="K14" s="30"/>
      <c r="L14" s="48"/>
      <c r="M14" s="77" t="s">
        <v>202</v>
      </c>
      <c r="N14" s="78" t="s">
        <v>203</v>
      </c>
    </row>
    <row r="15" spans="1:14" ht="16.5">
      <c r="A15" s="45">
        <v>10</v>
      </c>
      <c r="B15" s="201">
        <f t="shared" si="0"/>
        <v>0</v>
      </c>
      <c r="C15" s="35"/>
      <c r="D15" s="35"/>
      <c r="E15" s="11"/>
      <c r="F15" s="4"/>
      <c r="G15" s="31"/>
      <c r="H15" s="47"/>
      <c r="I15" s="30"/>
      <c r="J15" s="30"/>
      <c r="K15" s="30"/>
      <c r="L15" s="48"/>
      <c r="M15" s="77"/>
      <c r="N15" s="78"/>
    </row>
    <row r="16" spans="1:14" ht="16.5">
      <c r="A16" s="45">
        <v>11</v>
      </c>
      <c r="B16" s="201">
        <f t="shared" si="0"/>
        <v>0</v>
      </c>
      <c r="C16" s="35"/>
      <c r="D16" s="35"/>
      <c r="E16" s="11"/>
      <c r="F16" s="4"/>
      <c r="G16" s="31"/>
      <c r="H16" s="47"/>
      <c r="I16" s="30"/>
      <c r="J16" s="30"/>
      <c r="K16" s="30"/>
      <c r="L16" s="48"/>
      <c r="M16" s="77"/>
      <c r="N16" s="78"/>
    </row>
    <row r="17" spans="1:14" ht="16.5">
      <c r="A17" s="45">
        <v>12</v>
      </c>
      <c r="B17" s="201">
        <f t="shared" si="0"/>
        <v>0</v>
      </c>
      <c r="C17" s="35"/>
      <c r="D17" s="35"/>
      <c r="E17" s="11"/>
      <c r="F17" s="4"/>
      <c r="G17" s="31"/>
      <c r="H17" s="47"/>
      <c r="I17" s="30"/>
      <c r="J17" s="30"/>
      <c r="K17" s="30"/>
      <c r="L17" s="48"/>
      <c r="M17" s="77"/>
      <c r="N17" s="78"/>
    </row>
    <row r="18" spans="1:14" ht="16.5">
      <c r="A18" s="45">
        <v>13</v>
      </c>
      <c r="B18" s="201">
        <f t="shared" si="0"/>
        <v>0</v>
      </c>
      <c r="C18" s="35"/>
      <c r="D18" s="35"/>
      <c r="E18" s="11"/>
      <c r="F18" s="4"/>
      <c r="G18" s="31"/>
      <c r="H18" s="47"/>
      <c r="I18" s="30"/>
      <c r="J18" s="30"/>
      <c r="K18" s="30"/>
      <c r="L18" s="48"/>
      <c r="M18" s="77"/>
      <c r="N18" s="78"/>
    </row>
    <row r="19" spans="1:14" ht="16.5">
      <c r="A19" s="45">
        <v>14</v>
      </c>
      <c r="B19" s="201">
        <f t="shared" si="0"/>
        <v>0</v>
      </c>
      <c r="C19" s="35"/>
      <c r="D19" s="35"/>
      <c r="E19" s="11"/>
      <c r="F19" s="4"/>
      <c r="G19" s="31"/>
      <c r="H19" s="47"/>
      <c r="I19" s="30"/>
      <c r="J19" s="30"/>
      <c r="K19" s="30"/>
      <c r="L19" s="48"/>
      <c r="M19" s="77"/>
      <c r="N19" s="78"/>
    </row>
    <row r="20" spans="1:14" ht="17.25" thickBot="1">
      <c r="A20" s="101">
        <v>15</v>
      </c>
      <c r="B20" s="202">
        <f>C20+D20</f>
        <v>0</v>
      </c>
      <c r="C20" s="103"/>
      <c r="D20" s="103"/>
      <c r="E20" s="105"/>
      <c r="F20" s="6"/>
      <c r="G20" s="32"/>
      <c r="H20" s="24"/>
      <c r="I20" s="22"/>
      <c r="J20" s="22"/>
      <c r="K20" s="22"/>
      <c r="L20" s="93"/>
      <c r="M20" s="96"/>
      <c r="N20" s="32"/>
    </row>
    <row r="21" spans="1:14" ht="3.75" customHeight="1" thickBot="1">
      <c r="A21" s="28"/>
      <c r="B21" s="5"/>
      <c r="C21" s="5"/>
      <c r="D21" s="5"/>
      <c r="E21" s="5"/>
      <c r="F21" s="4"/>
      <c r="G21" s="4"/>
      <c r="H21" s="19"/>
      <c r="I21" s="19"/>
      <c r="J21" s="19"/>
      <c r="K21" s="19"/>
      <c r="L21" s="20"/>
      <c r="M21" s="29"/>
      <c r="N21" s="4"/>
    </row>
    <row r="22" spans="1:14" ht="16.5">
      <c r="A22" s="100" t="s">
        <v>204</v>
      </c>
      <c r="B22" s="58"/>
      <c r="C22" s="58"/>
      <c r="D22" s="58"/>
      <c r="E22" s="106"/>
      <c r="F22" s="58"/>
      <c r="G22" s="58"/>
      <c r="H22" s="61"/>
      <c r="I22" s="106">
        <v>300</v>
      </c>
      <c r="J22" s="106">
        <v>2000</v>
      </c>
      <c r="K22" s="106">
        <v>1</v>
      </c>
      <c r="L22" s="54" t="s">
        <v>205</v>
      </c>
      <c r="M22" s="60" t="s">
        <v>206</v>
      </c>
      <c r="N22" s="108" t="s">
        <v>207</v>
      </c>
    </row>
    <row r="23" spans="1:14" ht="18" customHeight="1" thickBot="1">
      <c r="A23" s="101" t="s">
        <v>208</v>
      </c>
      <c r="B23" s="6"/>
      <c r="C23" s="6"/>
      <c r="D23" s="6"/>
      <c r="E23" s="107"/>
      <c r="F23" s="6"/>
      <c r="G23" s="6"/>
      <c r="H23" s="50"/>
      <c r="I23" s="107">
        <v>200</v>
      </c>
      <c r="J23" s="107">
        <v>1000</v>
      </c>
      <c r="K23" s="107">
        <v>1</v>
      </c>
      <c r="L23" s="51" t="s">
        <v>209</v>
      </c>
      <c r="M23" s="23" t="s">
        <v>210</v>
      </c>
      <c r="N23" s="109" t="s">
        <v>211</v>
      </c>
    </row>
    <row r="24" spans="1:14" ht="3.75" customHeight="1" thickBot="1">
      <c r="A24" s="28"/>
      <c r="B24" s="4"/>
      <c r="C24" s="4"/>
      <c r="D24" s="4"/>
      <c r="E24" s="5"/>
      <c r="F24" s="4"/>
      <c r="G24" s="4"/>
      <c r="H24" s="46"/>
      <c r="I24" s="5"/>
      <c r="J24" s="5"/>
      <c r="K24" s="5"/>
      <c r="L24" s="5"/>
      <c r="M24" s="20"/>
      <c r="N24" s="29"/>
    </row>
    <row r="25" spans="1:14" ht="42.75" customHeight="1" thickBot="1">
      <c r="A25" s="43" t="s">
        <v>212</v>
      </c>
      <c r="B25" s="128" t="s">
        <v>213</v>
      </c>
      <c r="C25" s="129"/>
      <c r="D25" s="129"/>
      <c r="E25" s="129"/>
      <c r="F25" s="129"/>
      <c r="G25" s="130"/>
      <c r="H25" s="44"/>
      <c r="I25" s="98">
        <v>300</v>
      </c>
      <c r="J25" s="98">
        <v>2000</v>
      </c>
      <c r="K25" s="98">
        <v>1</v>
      </c>
      <c r="L25" s="42"/>
      <c r="M25" s="41"/>
      <c r="N25" s="42"/>
    </row>
    <row r="27" ht="17.25">
      <c r="B27" s="181"/>
    </row>
  </sheetData>
  <sheetProtection/>
  <mergeCells count="33">
    <mergeCell ref="B25:G25"/>
    <mergeCell ref="G5:G6"/>
    <mergeCell ref="H6:N6"/>
    <mergeCell ref="A7:A8"/>
    <mergeCell ref="B7:B8"/>
    <mergeCell ref="C7:C8"/>
    <mergeCell ref="D7:D8"/>
    <mergeCell ref="E7:E8"/>
    <mergeCell ref="F7:F8"/>
    <mergeCell ref="G7:G8"/>
    <mergeCell ref="H8:N8"/>
    <mergeCell ref="A5:A6"/>
    <mergeCell ref="B5:B6"/>
    <mergeCell ref="C5:C6"/>
    <mergeCell ref="D5:D6"/>
    <mergeCell ref="E5:E6"/>
    <mergeCell ref="F5:F6"/>
    <mergeCell ref="G1:G2"/>
    <mergeCell ref="H1:N1"/>
    <mergeCell ref="A3:A4"/>
    <mergeCell ref="B3:B4"/>
    <mergeCell ref="C3:C4"/>
    <mergeCell ref="D3:D4"/>
    <mergeCell ref="E3:E4"/>
    <mergeCell ref="F3:F4"/>
    <mergeCell ref="G3:G4"/>
    <mergeCell ref="H4:N4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23" sqref="E23"/>
    </sheetView>
  </sheetViews>
  <sheetFormatPr defaultColWidth="9.00390625" defaultRowHeight="15.75"/>
  <cols>
    <col min="1" max="1" width="7.625" style="0" customWidth="1"/>
    <col min="2" max="2" width="6.50390625" style="0" customWidth="1"/>
    <col min="3" max="3" width="9.00390625" style="1" customWidth="1"/>
    <col min="4" max="4" width="12.50390625" style="0" customWidth="1"/>
    <col min="5" max="5" width="47.375" style="0" customWidth="1"/>
    <col min="6" max="6" width="7.625" style="0" customWidth="1"/>
    <col min="7" max="7" width="6.875" style="0" customWidth="1"/>
    <col min="8" max="8" width="7.75390625" style="0" customWidth="1"/>
  </cols>
  <sheetData>
    <row r="1" spans="1:9" s="25" customFormat="1" ht="16.5" customHeight="1">
      <c r="A1" s="33" t="s">
        <v>114</v>
      </c>
      <c r="B1" s="118" t="s">
        <v>115</v>
      </c>
      <c r="C1" s="125" t="s">
        <v>116</v>
      </c>
      <c r="D1" s="126" t="s">
        <v>117</v>
      </c>
      <c r="E1" s="127" t="s">
        <v>118</v>
      </c>
      <c r="F1" s="112" t="s">
        <v>123</v>
      </c>
      <c r="G1" s="12" t="s">
        <v>124</v>
      </c>
      <c r="H1" s="134" t="s">
        <v>127</v>
      </c>
      <c r="I1" s="110" t="s">
        <v>128</v>
      </c>
    </row>
    <row r="2" spans="1:9" s="25" customFormat="1" ht="17.25" thickBot="1">
      <c r="A2" s="34">
        <v>0.8</v>
      </c>
      <c r="B2" s="119"/>
      <c r="C2" s="120"/>
      <c r="D2" s="121"/>
      <c r="E2" s="122"/>
      <c r="F2" s="113"/>
      <c r="G2" s="13">
        <v>0.2</v>
      </c>
      <c r="H2" s="135"/>
      <c r="I2" s="111"/>
    </row>
    <row r="3" spans="1:9" s="2" customFormat="1" ht="17.25" thickTop="1">
      <c r="A3" s="35"/>
      <c r="B3" s="45" t="e">
        <f>RANK(A3,$A$3:$A$14)</f>
        <v>#N/A</v>
      </c>
      <c r="C3" s="5" t="s">
        <v>36</v>
      </c>
      <c r="D3" s="5"/>
      <c r="E3" s="4" t="s">
        <v>37</v>
      </c>
      <c r="F3" s="11"/>
      <c r="G3" s="26"/>
      <c r="H3" s="7">
        <f>A3+G3</f>
        <v>0</v>
      </c>
      <c r="I3" s="35">
        <f>RANK(H3,$H$3:$H$14)</f>
        <v>1</v>
      </c>
    </row>
    <row r="4" spans="1:9" s="2" customFormat="1" ht="16.5">
      <c r="A4" s="35"/>
      <c r="B4" s="45" t="e">
        <f>RANK(A4,$A$3:$A$14)</f>
        <v>#N/A</v>
      </c>
      <c r="C4" s="5" t="s">
        <v>42</v>
      </c>
      <c r="D4" s="5"/>
      <c r="E4" s="4" t="s">
        <v>43</v>
      </c>
      <c r="F4" s="11"/>
      <c r="G4" s="26"/>
      <c r="H4" s="7">
        <f>A4+G4</f>
        <v>0</v>
      </c>
      <c r="I4" s="35">
        <f aca="true" t="shared" si="0" ref="I4:I14">RANK(H4,$H$3:$H$14)</f>
        <v>1</v>
      </c>
    </row>
    <row r="5" spans="1:9" s="2" customFormat="1" ht="16.5">
      <c r="A5" s="35"/>
      <c r="B5" s="45" t="e">
        <f>RANK(A5,$A$3:$A$14)</f>
        <v>#N/A</v>
      </c>
      <c r="C5" s="5" t="s">
        <v>48</v>
      </c>
      <c r="D5" s="5"/>
      <c r="E5" s="4" t="s">
        <v>49</v>
      </c>
      <c r="F5" s="11"/>
      <c r="G5" s="26"/>
      <c r="H5" s="7">
        <f>A5+G5</f>
        <v>0</v>
      </c>
      <c r="I5" s="35">
        <f t="shared" si="0"/>
        <v>1</v>
      </c>
    </row>
    <row r="6" spans="1:9" s="2" customFormat="1" ht="16.5">
      <c r="A6" s="35"/>
      <c r="B6" s="45" t="e">
        <f>RANK(A6,$A$3:$A$14)</f>
        <v>#N/A</v>
      </c>
      <c r="C6" s="5" t="s">
        <v>54</v>
      </c>
      <c r="D6" s="4"/>
      <c r="E6" s="4" t="s">
        <v>55</v>
      </c>
      <c r="F6" s="11"/>
      <c r="G6" s="26"/>
      <c r="H6" s="7">
        <f>A6+G6</f>
        <v>0</v>
      </c>
      <c r="I6" s="35">
        <f t="shared" si="0"/>
        <v>1</v>
      </c>
    </row>
    <row r="7" spans="1:9" s="2" customFormat="1" ht="16.5">
      <c r="A7" s="35"/>
      <c r="B7" s="45" t="e">
        <f>RANK(A7,$A$3:$A$14)</f>
        <v>#N/A</v>
      </c>
      <c r="C7" s="5" t="s">
        <v>60</v>
      </c>
      <c r="D7" s="4"/>
      <c r="E7" s="4" t="s">
        <v>61</v>
      </c>
      <c r="F7" s="11"/>
      <c r="G7" s="26"/>
      <c r="H7" s="7">
        <f>A7+G7</f>
        <v>0</v>
      </c>
      <c r="I7" s="35">
        <f t="shared" si="0"/>
        <v>1</v>
      </c>
    </row>
    <row r="8" spans="1:9" s="2" customFormat="1" ht="16.5">
      <c r="A8" s="35"/>
      <c r="B8" s="45" t="e">
        <f>RANK(A8,$A$3:$A$14)</f>
        <v>#N/A</v>
      </c>
      <c r="C8" s="5" t="s">
        <v>66</v>
      </c>
      <c r="D8" s="4"/>
      <c r="E8" s="4" t="s">
        <v>67</v>
      </c>
      <c r="F8" s="11"/>
      <c r="G8" s="26"/>
      <c r="H8" s="7">
        <f>A8+G8</f>
        <v>0</v>
      </c>
      <c r="I8" s="35">
        <f t="shared" si="0"/>
        <v>1</v>
      </c>
    </row>
    <row r="9" spans="1:9" s="2" customFormat="1" ht="16.5">
      <c r="A9" s="35"/>
      <c r="B9" s="45" t="e">
        <f>RANK(A9,$A$3:$A$14)</f>
        <v>#N/A</v>
      </c>
      <c r="C9" s="5" t="s">
        <v>72</v>
      </c>
      <c r="D9" s="4"/>
      <c r="E9" s="4" t="s">
        <v>73</v>
      </c>
      <c r="F9" s="11"/>
      <c r="G9" s="26"/>
      <c r="H9" s="7">
        <f>A9+G9</f>
        <v>0</v>
      </c>
      <c r="I9" s="35">
        <f t="shared" si="0"/>
        <v>1</v>
      </c>
    </row>
    <row r="10" spans="1:9" s="2" customFormat="1" ht="16.5">
      <c r="A10" s="35"/>
      <c r="B10" s="45" t="e">
        <f>RANK(A10,$A$3:$A$14)</f>
        <v>#N/A</v>
      </c>
      <c r="C10" s="5" t="s">
        <v>78</v>
      </c>
      <c r="D10" s="4"/>
      <c r="E10" s="4" t="s">
        <v>79</v>
      </c>
      <c r="F10" s="11"/>
      <c r="G10" s="26"/>
      <c r="H10" s="7">
        <f>A10+G10</f>
        <v>0</v>
      </c>
      <c r="I10" s="35">
        <f t="shared" si="0"/>
        <v>1</v>
      </c>
    </row>
    <row r="11" spans="1:9" s="2" customFormat="1" ht="16.5">
      <c r="A11" s="35"/>
      <c r="B11" s="45" t="e">
        <f>RANK(A11,$A$3:$A$14)</f>
        <v>#N/A</v>
      </c>
      <c r="C11" s="5" t="s">
        <v>84</v>
      </c>
      <c r="D11" s="4"/>
      <c r="E11" s="4" t="s">
        <v>85</v>
      </c>
      <c r="F11" s="11"/>
      <c r="G11" s="26"/>
      <c r="H11" s="7">
        <f>A11+G11</f>
        <v>0</v>
      </c>
      <c r="I11" s="35">
        <f t="shared" si="0"/>
        <v>1</v>
      </c>
    </row>
    <row r="12" spans="1:9" s="2" customFormat="1" ht="16.5">
      <c r="A12" s="35"/>
      <c r="B12" s="45" t="e">
        <f>RANK(A12,$A$3:$A$14)</f>
        <v>#N/A</v>
      </c>
      <c r="C12" s="5" t="s">
        <v>90</v>
      </c>
      <c r="D12" s="4"/>
      <c r="E12" s="4" t="s">
        <v>91</v>
      </c>
      <c r="F12" s="11"/>
      <c r="G12" s="26"/>
      <c r="H12" s="7">
        <f>A12+G12</f>
        <v>0</v>
      </c>
      <c r="I12" s="35">
        <f t="shared" si="0"/>
        <v>1</v>
      </c>
    </row>
    <row r="13" spans="1:9" s="2" customFormat="1" ht="16.5">
      <c r="A13" s="35"/>
      <c r="B13" s="45" t="e">
        <f>RANK(A13,$A$3:$A$14)</f>
        <v>#N/A</v>
      </c>
      <c r="C13" s="5" t="s">
        <v>96</v>
      </c>
      <c r="D13" s="4"/>
      <c r="E13" s="4" t="s">
        <v>97</v>
      </c>
      <c r="F13" s="11"/>
      <c r="G13" s="26"/>
      <c r="H13" s="7">
        <f>A13+G13</f>
        <v>0</v>
      </c>
      <c r="I13" s="35">
        <f t="shared" si="0"/>
        <v>1</v>
      </c>
    </row>
    <row r="14" spans="1:9" s="2" customFormat="1" ht="17.25" thickBot="1">
      <c r="A14" s="103"/>
      <c r="B14" s="101" t="e">
        <f>RANK(A14,$A$3:$A$14)</f>
        <v>#N/A</v>
      </c>
      <c r="C14" s="107" t="s">
        <v>102</v>
      </c>
      <c r="D14" s="6"/>
      <c r="E14" s="6" t="s">
        <v>103</v>
      </c>
      <c r="F14" s="105"/>
      <c r="G14" s="27"/>
      <c r="H14" s="8">
        <f>A14+G14</f>
        <v>0</v>
      </c>
      <c r="I14" s="103">
        <f t="shared" si="0"/>
        <v>1</v>
      </c>
    </row>
  </sheetData>
  <sheetProtection/>
  <mergeCells count="7">
    <mergeCell ref="I1:I2"/>
    <mergeCell ref="B1:B2"/>
    <mergeCell ref="C1:C2"/>
    <mergeCell ref="D1:D2"/>
    <mergeCell ref="E1:E2"/>
    <mergeCell ref="F1:F2"/>
    <mergeCell ref="H1:H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8" sqref="G8"/>
    </sheetView>
  </sheetViews>
  <sheetFormatPr defaultColWidth="9.00390625" defaultRowHeight="15.75"/>
  <cols>
    <col min="1" max="1" width="18.25390625" style="25" customWidth="1"/>
    <col min="2" max="2" width="6.625" style="2" customWidth="1"/>
    <col min="3" max="3" width="6.875" style="2" customWidth="1"/>
    <col min="4" max="4" width="6.75390625" style="2" customWidth="1"/>
    <col min="5" max="5" width="7.25390625" style="25" customWidth="1"/>
    <col min="6" max="6" width="9.50390625" style="2" customWidth="1"/>
    <col min="7" max="7" width="25.875" style="2" customWidth="1"/>
    <col min="8" max="8" width="9.75390625" style="2" customWidth="1"/>
    <col min="9" max="9" width="6.00390625" style="2" customWidth="1"/>
    <col min="10" max="10" width="6.375" style="2" customWidth="1"/>
    <col min="11" max="11" width="6.625" style="2" customWidth="1"/>
    <col min="12" max="12" width="4.625" style="2" customWidth="1"/>
    <col min="13" max="13" width="22.125" style="2" customWidth="1"/>
    <col min="14" max="14" width="21.25390625" style="2" customWidth="1"/>
    <col min="15" max="16384" width="9.00390625" style="2" customWidth="1"/>
  </cols>
  <sheetData>
    <row r="1" spans="1:14" s="25" customFormat="1" ht="16.5" customHeight="1" thickBot="1">
      <c r="A1" s="138" t="s">
        <v>4</v>
      </c>
      <c r="B1" s="169" t="s">
        <v>3</v>
      </c>
      <c r="C1" s="140" t="s">
        <v>0</v>
      </c>
      <c r="D1" s="172" t="s">
        <v>11</v>
      </c>
      <c r="E1" s="174" t="s">
        <v>1</v>
      </c>
      <c r="F1" s="176" t="s">
        <v>2</v>
      </c>
      <c r="G1" s="164" t="s">
        <v>5</v>
      </c>
      <c r="H1" s="166" t="s">
        <v>214</v>
      </c>
      <c r="I1" s="167"/>
      <c r="J1" s="167"/>
      <c r="K1" s="167"/>
      <c r="L1" s="167"/>
      <c r="M1" s="167"/>
      <c r="N1" s="168"/>
    </row>
    <row r="2" spans="1:14" s="25" customFormat="1" ht="17.25" thickBot="1">
      <c r="A2" s="111"/>
      <c r="B2" s="170"/>
      <c r="C2" s="171"/>
      <c r="D2" s="173"/>
      <c r="E2" s="175"/>
      <c r="F2" s="177"/>
      <c r="G2" s="165"/>
      <c r="H2" s="73" t="s">
        <v>215</v>
      </c>
      <c r="I2" s="74" t="s">
        <v>216</v>
      </c>
      <c r="J2" s="74" t="s">
        <v>217</v>
      </c>
      <c r="K2" s="74" t="s">
        <v>218</v>
      </c>
      <c r="L2" s="75" t="s">
        <v>219</v>
      </c>
      <c r="M2" s="76" t="s">
        <v>220</v>
      </c>
      <c r="N2" s="75" t="s">
        <v>221</v>
      </c>
    </row>
    <row r="3" spans="1:14" ht="51" thickBot="1" thickTop="1">
      <c r="A3" s="101">
        <v>1</v>
      </c>
      <c r="B3" s="10">
        <f>C3+D3</f>
        <v>0</v>
      </c>
      <c r="C3" s="103"/>
      <c r="D3" s="67"/>
      <c r="E3" s="105"/>
      <c r="F3" s="107"/>
      <c r="G3" s="32"/>
      <c r="H3" s="56">
        <v>3000</v>
      </c>
      <c r="I3" s="22"/>
      <c r="J3" s="107">
        <v>5000</v>
      </c>
      <c r="K3" s="107">
        <v>3</v>
      </c>
      <c r="L3" s="51">
        <v>1</v>
      </c>
      <c r="M3" s="86" t="s">
        <v>16</v>
      </c>
      <c r="N3" s="87" t="s">
        <v>17</v>
      </c>
    </row>
    <row r="4" spans="1:14" ht="50.25" thickBot="1">
      <c r="A4" s="62">
        <v>2</v>
      </c>
      <c r="B4" s="63">
        <f>C4+D4</f>
        <v>0</v>
      </c>
      <c r="C4" s="64"/>
      <c r="D4" s="65"/>
      <c r="E4" s="97"/>
      <c r="F4" s="98"/>
      <c r="G4" s="42"/>
      <c r="H4" s="55">
        <v>2000</v>
      </c>
      <c r="I4" s="66"/>
      <c r="J4" s="98">
        <v>3000</v>
      </c>
      <c r="K4" s="98">
        <v>2</v>
      </c>
      <c r="L4" s="99">
        <v>1</v>
      </c>
      <c r="M4" s="88" t="s">
        <v>16</v>
      </c>
      <c r="N4" s="89" t="s">
        <v>17</v>
      </c>
    </row>
    <row r="5" spans="1:14" ht="50.25" thickBot="1">
      <c r="A5" s="62">
        <v>3</v>
      </c>
      <c r="B5" s="63">
        <f>C5+D5</f>
        <v>0</v>
      </c>
      <c r="C5" s="64"/>
      <c r="D5" s="65"/>
      <c r="E5" s="97"/>
      <c r="F5" s="98"/>
      <c r="G5" s="42"/>
      <c r="H5" s="55">
        <v>1000</v>
      </c>
      <c r="I5" s="66"/>
      <c r="J5" s="98">
        <v>3000</v>
      </c>
      <c r="K5" s="98">
        <v>1</v>
      </c>
      <c r="L5" s="99">
        <v>1</v>
      </c>
      <c r="M5" s="88" t="s">
        <v>18</v>
      </c>
      <c r="N5" s="89" t="s">
        <v>19</v>
      </c>
    </row>
    <row r="6" spans="1:14" ht="16.5">
      <c r="A6" s="45">
        <v>4</v>
      </c>
      <c r="B6" s="35">
        <f>C6+D6</f>
        <v>0</v>
      </c>
      <c r="C6" s="35"/>
      <c r="D6" s="35"/>
      <c r="E6" s="11"/>
      <c r="F6" s="4"/>
      <c r="G6" s="31"/>
      <c r="H6" s="52">
        <v>500</v>
      </c>
      <c r="I6" s="19"/>
      <c r="J6" s="5">
        <v>2000</v>
      </c>
      <c r="K6" s="5">
        <v>1</v>
      </c>
      <c r="L6" s="38">
        <v>1</v>
      </c>
      <c r="M6" s="85" t="s">
        <v>12</v>
      </c>
      <c r="N6" s="78" t="s">
        <v>13</v>
      </c>
    </row>
    <row r="7" spans="1:14" ht="16.5">
      <c r="A7" s="45">
        <v>5</v>
      </c>
      <c r="B7" s="35">
        <f>C7+D7</f>
        <v>0</v>
      </c>
      <c r="C7" s="35"/>
      <c r="D7" s="35"/>
      <c r="E7" s="11"/>
      <c r="F7" s="4"/>
      <c r="G7" s="31"/>
      <c r="H7" s="52">
        <v>300</v>
      </c>
      <c r="I7" s="19"/>
      <c r="J7" s="5">
        <v>2000</v>
      </c>
      <c r="K7" s="5">
        <v>1</v>
      </c>
      <c r="L7" s="38">
        <v>1</v>
      </c>
      <c r="M7" s="85" t="s">
        <v>12</v>
      </c>
      <c r="N7" s="78" t="s">
        <v>14</v>
      </c>
    </row>
    <row r="8" spans="1:14" ht="16.5">
      <c r="A8" s="45">
        <v>6</v>
      </c>
      <c r="B8" s="35">
        <f aca="true" t="shared" si="0" ref="B8:B13">C8+D8</f>
        <v>0</v>
      </c>
      <c r="C8" s="35"/>
      <c r="D8" s="35"/>
      <c r="E8" s="11"/>
      <c r="F8" s="4"/>
      <c r="G8" s="31"/>
      <c r="H8" s="18"/>
      <c r="I8" s="5"/>
      <c r="J8" s="5"/>
      <c r="K8" s="5"/>
      <c r="L8" s="38"/>
      <c r="M8" s="85"/>
      <c r="N8" s="78"/>
    </row>
    <row r="9" spans="1:14" ht="16.5">
      <c r="A9" s="45">
        <v>7</v>
      </c>
      <c r="B9" s="35">
        <f t="shared" si="0"/>
        <v>0</v>
      </c>
      <c r="C9" s="35"/>
      <c r="D9" s="35"/>
      <c r="E9" s="11"/>
      <c r="F9" s="4"/>
      <c r="G9" s="31"/>
      <c r="H9" s="18"/>
      <c r="I9" s="5"/>
      <c r="J9" s="5"/>
      <c r="K9" s="5"/>
      <c r="L9" s="38"/>
      <c r="M9" s="85"/>
      <c r="N9" s="78"/>
    </row>
    <row r="10" spans="1:14" ht="16.5">
      <c r="A10" s="45">
        <v>8</v>
      </c>
      <c r="B10" s="35">
        <f t="shared" si="0"/>
        <v>0</v>
      </c>
      <c r="C10" s="35"/>
      <c r="D10" s="35"/>
      <c r="E10" s="11"/>
      <c r="F10" s="4"/>
      <c r="G10" s="31"/>
      <c r="H10" s="18"/>
      <c r="I10" s="5"/>
      <c r="J10" s="5"/>
      <c r="K10" s="5"/>
      <c r="L10" s="38"/>
      <c r="M10" s="79" t="s">
        <v>20</v>
      </c>
      <c r="N10" s="80" t="s">
        <v>21</v>
      </c>
    </row>
    <row r="11" spans="1:14" ht="16.5">
      <c r="A11" s="45">
        <v>9</v>
      </c>
      <c r="B11" s="35">
        <f t="shared" si="0"/>
        <v>0</v>
      </c>
      <c r="C11" s="35"/>
      <c r="D11" s="35"/>
      <c r="E11" s="11"/>
      <c r="F11" s="4"/>
      <c r="G11" s="31"/>
      <c r="H11" s="47"/>
      <c r="I11" s="30"/>
      <c r="J11" s="30"/>
      <c r="K11" s="30"/>
      <c r="L11" s="48"/>
      <c r="M11" s="85"/>
      <c r="N11" s="78"/>
    </row>
    <row r="12" spans="1:14" ht="16.5">
      <c r="A12" s="45">
        <v>10</v>
      </c>
      <c r="B12" s="35">
        <f t="shared" si="0"/>
        <v>0</v>
      </c>
      <c r="C12" s="35"/>
      <c r="D12" s="35"/>
      <c r="E12" s="11"/>
      <c r="F12" s="4"/>
      <c r="G12" s="31"/>
      <c r="H12" s="18"/>
      <c r="I12" s="19"/>
      <c r="J12" s="19"/>
      <c r="K12" s="19"/>
      <c r="L12" s="49"/>
      <c r="M12" s="90"/>
      <c r="N12" s="91"/>
    </row>
    <row r="13" spans="1:14" ht="16.5">
      <c r="A13" s="45">
        <v>11</v>
      </c>
      <c r="B13" s="35">
        <f t="shared" si="0"/>
        <v>0</v>
      </c>
      <c r="C13" s="35"/>
      <c r="D13" s="35"/>
      <c r="E13" s="11"/>
      <c r="F13" s="4"/>
      <c r="G13" s="31"/>
      <c r="H13" s="18"/>
      <c r="I13" s="19"/>
      <c r="J13" s="19"/>
      <c r="K13" s="19"/>
      <c r="L13" s="49"/>
      <c r="M13" s="90"/>
      <c r="N13" s="91"/>
    </row>
    <row r="14" spans="1:14" ht="17.25" thickBot="1">
      <c r="A14" s="101">
        <v>12</v>
      </c>
      <c r="B14" s="103">
        <f>C14+D14</f>
        <v>0</v>
      </c>
      <c r="C14" s="103"/>
      <c r="D14" s="103"/>
      <c r="E14" s="105"/>
      <c r="F14" s="6"/>
      <c r="G14" s="32"/>
      <c r="H14" s="24"/>
      <c r="I14" s="22"/>
      <c r="J14" s="22"/>
      <c r="K14" s="22"/>
      <c r="L14" s="93"/>
      <c r="M14" s="86" t="s">
        <v>22</v>
      </c>
      <c r="N14" s="87" t="s">
        <v>23</v>
      </c>
    </row>
    <row r="15" spans="1:14" ht="3.75" customHeight="1" thickBot="1">
      <c r="A15" s="11"/>
      <c r="B15" s="4"/>
      <c r="C15" s="4"/>
      <c r="D15" s="4"/>
      <c r="E15" s="5"/>
      <c r="F15" s="4"/>
      <c r="G15" s="4"/>
      <c r="H15" s="19"/>
      <c r="I15" s="5"/>
      <c r="J15" s="5"/>
      <c r="K15" s="5"/>
      <c r="L15" s="5"/>
      <c r="M15" s="85"/>
      <c r="N15" s="78"/>
    </row>
    <row r="16" spans="1:14" ht="16.5">
      <c r="A16" s="100" t="s">
        <v>8</v>
      </c>
      <c r="B16" s="58"/>
      <c r="C16" s="58"/>
      <c r="D16" s="58"/>
      <c r="E16" s="106"/>
      <c r="F16" s="58"/>
      <c r="G16" s="58"/>
      <c r="H16" s="69">
        <v>2000</v>
      </c>
      <c r="I16" s="68"/>
      <c r="J16" s="68">
        <v>3000</v>
      </c>
      <c r="K16" s="68">
        <v>2</v>
      </c>
      <c r="L16" s="70">
        <v>1</v>
      </c>
      <c r="M16" s="83" t="s">
        <v>24</v>
      </c>
      <c r="N16" s="84" t="s">
        <v>25</v>
      </c>
    </row>
    <row r="17" spans="1:14" ht="16.5">
      <c r="A17" s="45" t="s">
        <v>9</v>
      </c>
      <c r="B17" s="4"/>
      <c r="C17" s="4"/>
      <c r="D17" s="4"/>
      <c r="E17" s="5"/>
      <c r="F17" s="4"/>
      <c r="G17" s="4"/>
      <c r="H17" s="71">
        <v>2000</v>
      </c>
      <c r="I17" s="19"/>
      <c r="J17" s="19">
        <v>3000</v>
      </c>
      <c r="K17" s="19">
        <v>2</v>
      </c>
      <c r="L17" s="39">
        <v>1</v>
      </c>
      <c r="M17" s="85" t="s">
        <v>24</v>
      </c>
      <c r="N17" s="78" t="s">
        <v>26</v>
      </c>
    </row>
    <row r="18" spans="1:14" ht="17.25" thickBot="1">
      <c r="A18" s="101" t="s">
        <v>10</v>
      </c>
      <c r="B18" s="6"/>
      <c r="C18" s="6"/>
      <c r="D18" s="6"/>
      <c r="E18" s="203" t="s">
        <v>222</v>
      </c>
      <c r="F18" s="6"/>
      <c r="G18" s="204" t="s">
        <v>223</v>
      </c>
      <c r="H18" s="72"/>
      <c r="I18" s="6"/>
      <c r="J18" s="6"/>
      <c r="K18" s="6"/>
      <c r="L18" s="32"/>
      <c r="M18" s="86" t="s">
        <v>27</v>
      </c>
      <c r="N18" s="87" t="s">
        <v>28</v>
      </c>
    </row>
    <row r="19" spans="1:14" ht="5.25" customHeight="1" thickBot="1">
      <c r="A19" s="14"/>
      <c r="B19" s="4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31"/>
    </row>
    <row r="20" spans="1:14" ht="36" customHeight="1" thickBot="1">
      <c r="A20" s="62" t="s">
        <v>15</v>
      </c>
      <c r="B20" s="128" t="s">
        <v>6</v>
      </c>
      <c r="C20" s="129"/>
      <c r="D20" s="129"/>
      <c r="E20" s="129"/>
      <c r="F20" s="129"/>
      <c r="G20" s="130"/>
      <c r="H20" s="44"/>
      <c r="I20" s="98">
        <v>300</v>
      </c>
      <c r="J20" s="98">
        <v>2000</v>
      </c>
      <c r="K20" s="98">
        <v>1</v>
      </c>
      <c r="L20" s="42"/>
      <c r="M20" s="41"/>
      <c r="N20" s="42"/>
    </row>
    <row r="21" ht="19.5" customHeight="1"/>
  </sheetData>
  <sheetProtection/>
  <mergeCells count="9">
    <mergeCell ref="G1:G2"/>
    <mergeCell ref="H1:N1"/>
    <mergeCell ref="B20:G20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22" sqref="C22"/>
    </sheetView>
  </sheetViews>
  <sheetFormatPr defaultColWidth="9.00390625" defaultRowHeight="15.75"/>
  <cols>
    <col min="2" max="2" width="48.375" style="0" customWidth="1"/>
    <col min="5" max="5" width="36.75390625" style="0" customWidth="1"/>
    <col min="6" max="6" width="8.125" style="0" customWidth="1"/>
    <col min="8" max="8" width="40.875" style="0" customWidth="1"/>
  </cols>
  <sheetData>
    <row r="1" spans="1:8" ht="16.5">
      <c r="A1" s="205" t="s">
        <v>29</v>
      </c>
      <c r="B1" s="59"/>
      <c r="C1" s="2"/>
      <c r="D1" s="205" t="s">
        <v>30</v>
      </c>
      <c r="E1" s="59"/>
      <c r="F1" s="2"/>
      <c r="G1" s="205" t="s">
        <v>31</v>
      </c>
      <c r="H1" s="59"/>
    </row>
    <row r="2" spans="1:8" ht="5.25" customHeight="1">
      <c r="A2" s="206"/>
      <c r="B2" s="31"/>
      <c r="C2" s="2"/>
      <c r="D2" s="206"/>
      <c r="E2" s="31"/>
      <c r="F2" s="2"/>
      <c r="G2" s="206"/>
      <c r="H2" s="31"/>
    </row>
    <row r="3" spans="1:8" ht="16.5">
      <c r="A3" s="206" t="s">
        <v>32</v>
      </c>
      <c r="B3" s="31" t="s">
        <v>33</v>
      </c>
      <c r="C3" s="2"/>
      <c r="D3" s="206" t="s">
        <v>34</v>
      </c>
      <c r="E3" s="31" t="s">
        <v>35</v>
      </c>
      <c r="F3" s="2"/>
      <c r="G3" s="206" t="s">
        <v>36</v>
      </c>
      <c r="H3" s="31" t="s">
        <v>37</v>
      </c>
    </row>
    <row r="4" spans="1:8" ht="16.5">
      <c r="A4" s="206" t="s">
        <v>38</v>
      </c>
      <c r="B4" s="31" t="s">
        <v>39</v>
      </c>
      <c r="C4" s="2"/>
      <c r="D4" s="206" t="s">
        <v>40</v>
      </c>
      <c r="E4" s="31" t="s">
        <v>41</v>
      </c>
      <c r="F4" s="2"/>
      <c r="G4" s="206" t="s">
        <v>42</v>
      </c>
      <c r="H4" s="31" t="s">
        <v>43</v>
      </c>
    </row>
    <row r="5" spans="1:8" ht="16.5">
      <c r="A5" s="206" t="s">
        <v>44</v>
      </c>
      <c r="B5" s="31" t="s">
        <v>45</v>
      </c>
      <c r="C5" s="2"/>
      <c r="D5" s="206" t="s">
        <v>46</v>
      </c>
      <c r="E5" s="31" t="s">
        <v>47</v>
      </c>
      <c r="F5" s="2"/>
      <c r="G5" s="206" t="s">
        <v>48</v>
      </c>
      <c r="H5" s="31" t="s">
        <v>49</v>
      </c>
    </row>
    <row r="6" spans="1:8" ht="16.5">
      <c r="A6" s="206" t="s">
        <v>50</v>
      </c>
      <c r="B6" s="31" t="s">
        <v>51</v>
      </c>
      <c r="C6" s="2"/>
      <c r="D6" s="206" t="s">
        <v>52</v>
      </c>
      <c r="E6" s="31" t="s">
        <v>53</v>
      </c>
      <c r="F6" s="2"/>
      <c r="G6" s="206" t="s">
        <v>54</v>
      </c>
      <c r="H6" s="31" t="s">
        <v>55</v>
      </c>
    </row>
    <row r="7" spans="1:8" ht="16.5">
      <c r="A7" s="206" t="s">
        <v>56</v>
      </c>
      <c r="B7" s="31" t="s">
        <v>57</v>
      </c>
      <c r="C7" s="2"/>
      <c r="D7" s="206" t="s">
        <v>58</v>
      </c>
      <c r="E7" s="31" t="s">
        <v>59</v>
      </c>
      <c r="F7" s="2"/>
      <c r="G7" s="206" t="s">
        <v>60</v>
      </c>
      <c r="H7" s="31" t="s">
        <v>61</v>
      </c>
    </row>
    <row r="8" spans="1:8" ht="16.5">
      <c r="A8" s="206" t="s">
        <v>62</v>
      </c>
      <c r="B8" s="31" t="s">
        <v>63</v>
      </c>
      <c r="C8" s="2"/>
      <c r="D8" s="206" t="s">
        <v>64</v>
      </c>
      <c r="E8" s="31" t="s">
        <v>65</v>
      </c>
      <c r="F8" s="2"/>
      <c r="G8" s="206" t="s">
        <v>66</v>
      </c>
      <c r="H8" s="31" t="s">
        <v>67</v>
      </c>
    </row>
    <row r="9" spans="1:8" ht="16.5">
      <c r="A9" s="206" t="s">
        <v>68</v>
      </c>
      <c r="B9" s="31" t="s">
        <v>69</v>
      </c>
      <c r="C9" s="2"/>
      <c r="D9" s="206" t="s">
        <v>70</v>
      </c>
      <c r="E9" s="31" t="s">
        <v>71</v>
      </c>
      <c r="F9" s="2"/>
      <c r="G9" s="206" t="s">
        <v>72</v>
      </c>
      <c r="H9" s="31" t="s">
        <v>73</v>
      </c>
    </row>
    <row r="10" spans="1:8" ht="16.5">
      <c r="A10" s="206" t="s">
        <v>74</v>
      </c>
      <c r="B10" s="31" t="s">
        <v>75</v>
      </c>
      <c r="C10" s="2"/>
      <c r="D10" s="206" t="s">
        <v>76</v>
      </c>
      <c r="E10" s="31" t="s">
        <v>77</v>
      </c>
      <c r="F10" s="2"/>
      <c r="G10" s="206" t="s">
        <v>78</v>
      </c>
      <c r="H10" s="31" t="s">
        <v>79</v>
      </c>
    </row>
    <row r="11" spans="1:8" ht="16.5">
      <c r="A11" s="206" t="s">
        <v>80</v>
      </c>
      <c r="B11" s="31" t="s">
        <v>81</v>
      </c>
      <c r="C11" s="2"/>
      <c r="D11" s="206" t="s">
        <v>82</v>
      </c>
      <c r="E11" s="31" t="s">
        <v>83</v>
      </c>
      <c r="F11" s="2"/>
      <c r="G11" s="206" t="s">
        <v>84</v>
      </c>
      <c r="H11" s="31" t="s">
        <v>85</v>
      </c>
    </row>
    <row r="12" spans="1:8" ht="16.5">
      <c r="A12" s="206" t="s">
        <v>86</v>
      </c>
      <c r="B12" s="31" t="s">
        <v>87</v>
      </c>
      <c r="C12" s="2"/>
      <c r="D12" s="206" t="s">
        <v>88</v>
      </c>
      <c r="E12" s="31" t="s">
        <v>89</v>
      </c>
      <c r="F12" s="2"/>
      <c r="G12" s="206" t="s">
        <v>90</v>
      </c>
      <c r="H12" s="31" t="s">
        <v>91</v>
      </c>
    </row>
    <row r="13" spans="1:8" ht="16.5">
      <c r="A13" s="206" t="s">
        <v>92</v>
      </c>
      <c r="B13" s="31" t="s">
        <v>93</v>
      </c>
      <c r="C13" s="2"/>
      <c r="D13" s="206" t="s">
        <v>94</v>
      </c>
      <c r="E13" s="31" t="s">
        <v>95</v>
      </c>
      <c r="F13" s="2"/>
      <c r="G13" s="206" t="s">
        <v>96</v>
      </c>
      <c r="H13" s="31" t="s">
        <v>97</v>
      </c>
    </row>
    <row r="14" spans="1:8" ht="17.25" thickBot="1">
      <c r="A14" s="206" t="s">
        <v>98</v>
      </c>
      <c r="B14" s="31" t="s">
        <v>99</v>
      </c>
      <c r="C14" s="2"/>
      <c r="D14" s="206" t="s">
        <v>100</v>
      </c>
      <c r="E14" s="31" t="s">
        <v>101</v>
      </c>
      <c r="F14" s="2"/>
      <c r="G14" s="72" t="s">
        <v>102</v>
      </c>
      <c r="H14" s="32" t="s">
        <v>103</v>
      </c>
    </row>
    <row r="15" spans="1:8" ht="16.5">
      <c r="A15" s="206" t="s">
        <v>104</v>
      </c>
      <c r="B15" s="31" t="s">
        <v>105</v>
      </c>
      <c r="C15" s="2"/>
      <c r="D15" s="206" t="s">
        <v>106</v>
      </c>
      <c r="E15" s="31" t="s">
        <v>107</v>
      </c>
      <c r="F15" s="2"/>
      <c r="G15" s="2"/>
      <c r="H15" s="2"/>
    </row>
    <row r="16" spans="1:8" ht="17.25" thickBot="1">
      <c r="A16" s="72" t="s">
        <v>108</v>
      </c>
      <c r="B16" s="32" t="s">
        <v>109</v>
      </c>
      <c r="C16" s="2"/>
      <c r="D16" s="206" t="s">
        <v>110</v>
      </c>
      <c r="E16" s="31" t="s">
        <v>111</v>
      </c>
      <c r="F16" s="2"/>
      <c r="G16" s="2"/>
      <c r="H16" s="2"/>
    </row>
    <row r="17" spans="1:8" ht="17.25" thickBot="1">
      <c r="A17" s="2"/>
      <c r="B17" s="2"/>
      <c r="C17" s="2"/>
      <c r="D17" s="72" t="s">
        <v>112</v>
      </c>
      <c r="E17" s="32" t="s">
        <v>113</v>
      </c>
      <c r="F17" s="2"/>
      <c r="G17" s="2"/>
      <c r="H17" s="2"/>
    </row>
    <row r="19" spans="1:5" ht="16.5">
      <c r="A19" s="178"/>
      <c r="E19" s="17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2011-06-13T07:45:29Z</dcterms:created>
  <dcterms:modified xsi:type="dcterms:W3CDTF">2011-06-16T05:47:19Z</dcterms:modified>
  <cp:category/>
  <cp:version/>
  <cp:contentType/>
  <cp:contentStatus/>
</cp:coreProperties>
</file>